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ktrang\Desktop\"/>
    </mc:Choice>
  </mc:AlternateContent>
  <bookViews>
    <workbookView xWindow="-120" yWindow="-120" windowWidth="29040" windowHeight="15840" tabRatio="871" firstSheet="1" activeTab="10"/>
  </bookViews>
  <sheets>
    <sheet name="MENU " sheetId="1" r:id="rId1"/>
    <sheet name="LGB DIRECT (SEA)" sheetId="2" r:id="rId2"/>
    <sheet name="LGB VIA HKG (SEA)" sheetId="3" r:id="rId3"/>
    <sheet name="LAS -OAK DIRECT (SEA2)" sheetId="4" r:id="rId4"/>
    <sheet name="USEC DIRECT (AWE6) " sheetId="6" r:id="rId5"/>
    <sheet name="USEC DIRECT (AWE5)" sheetId="7" r:id="rId6"/>
    <sheet name="USEC VIA SHA (AWE4)" sheetId="8" r:id="rId7"/>
    <sheet name="BALTIMORE VIA HKG (AWE3)" sheetId="11" r:id="rId8"/>
    <sheet name="USEC VIA SHA (AWE2)" sheetId="9" r:id="rId9"/>
    <sheet name="BOSTON VIA SHA (AWE1)" sheetId="10" r:id="rId10"/>
    <sheet name="CANADA TS (CPNW)" sheetId="5" r:id="rId11"/>
    <sheet name="SEA-VAN VIA HKG (OPNW)" sheetId="13" r:id="rId12"/>
    <sheet name="SEA-VAN VIA SHA (MPNW)" sheetId="12" r:id="rId13"/>
    <sheet name="TACOMA VIA YTN (EPNW)" sheetId="14" state="hidden" r:id="rId14"/>
    <sheet name="GULF VIA XMN (GME)" sheetId="15" r:id="rId15"/>
    <sheet name="GULF VIA SHA-HKG (GME2)" sheetId="16" r:id="rId16"/>
    <sheet name="Sheet1" sheetId="17" r:id="rId17"/>
  </sheets>
  <externalReferences>
    <externalReference r:id="rId18"/>
  </externalReferences>
  <definedNames>
    <definedName name="_xlnm._FilterDatabase" localSheetId="1" hidden="1">'LGB DIRECT (SEA)'!#REF!</definedName>
    <definedName name="_xlnm._FilterDatabase" localSheetId="0" hidden="1">'MENU '!#REF!</definedName>
    <definedName name="_xlnm.Print_Area" localSheetId="7">'BALTIMORE VIA HKG (AWE3)'!$A$1:$L$34</definedName>
    <definedName name="_xlnm.Print_Area" localSheetId="9">'BOSTON VIA SHA (AWE1)'!$A$1:$L$29</definedName>
    <definedName name="_xlnm.Print_Area" localSheetId="10">'CANADA TS (CPNW)'!$A$1:$N$31</definedName>
    <definedName name="_xlnm.Print_Area" localSheetId="14">'GULF VIA XMN (GME)'!$A$1:$Q$63</definedName>
    <definedName name="_xlnm.Print_Area" localSheetId="3">'LAS -OAK DIRECT (SEA2)'!$A$1:$J$38</definedName>
    <definedName name="_xlnm.Print_Area" localSheetId="1">'LGB DIRECT (SEA)'!$A$1:$H$37</definedName>
    <definedName name="_xlnm.Print_Area" localSheetId="2">'LGB VIA HKG (SEA)'!$A$1:$L$29</definedName>
    <definedName name="_xlnm.Print_Area" localSheetId="11">'SEA-VAN VIA HKG (OPNW)'!$A$1:$N$38</definedName>
    <definedName name="_xlnm.Print_Area" localSheetId="4">'USEC DIRECT (AWE6) '!$A$1:$O$30</definedName>
    <definedName name="Z_0AC86E81_06EB_4896_B1CE_C91766AC0986_.wvu.Cols" localSheetId="0" hidden="1">'MENU '!$L:$L</definedName>
    <definedName name="Z_0AC86E81_06EB_4896_B1CE_C91766AC0986_.wvu.PrintArea" localSheetId="7" hidden="1">'BALTIMORE VIA HKG (AWE3)'!$A$1:$L$34</definedName>
    <definedName name="Z_0AC86E81_06EB_4896_B1CE_C91766AC0986_.wvu.PrintArea" localSheetId="9" hidden="1">'BOSTON VIA SHA (AWE1)'!$A$1:$L$29</definedName>
    <definedName name="Z_0AC86E81_06EB_4896_B1CE_C91766AC0986_.wvu.PrintArea" localSheetId="14" hidden="1">'GULF VIA XMN (GME)'!$A$1:$Q$63</definedName>
    <definedName name="Z_0AC86E81_06EB_4896_B1CE_C91766AC0986_.wvu.PrintArea" localSheetId="3" hidden="1">'LAS -OAK DIRECT (SEA2)'!$A$1:$J$38</definedName>
    <definedName name="Z_0AC86E81_06EB_4896_B1CE_C91766AC0986_.wvu.PrintArea" localSheetId="1" hidden="1">'LGB DIRECT (SEA)'!$A$1:$H$37</definedName>
    <definedName name="Z_0AC86E81_06EB_4896_B1CE_C91766AC0986_.wvu.PrintArea" localSheetId="2" hidden="1">'LGB VIA HKG (SEA)'!$A$1:$L$29</definedName>
    <definedName name="Z_0AC86E81_06EB_4896_B1CE_C91766AC0986_.wvu.PrintArea" localSheetId="11" hidden="1">'SEA-VAN VIA HKG (OPNW)'!$A$1:$N$38</definedName>
    <definedName name="Z_0AC86E81_06EB_4896_B1CE_C91766AC0986_.wvu.Rows" localSheetId="10" hidden="1">'CANADA TS (CPNW)'!$49:$64</definedName>
    <definedName name="Z_0AC86E81_06EB_4896_B1CE_C91766AC0986_.wvu.Rows" localSheetId="14" hidden="1">'GULF VIA XMN (GME)'!$4:$38</definedName>
    <definedName name="Z_0AC86E81_06EB_4896_B1CE_C91766AC0986_.wvu.Rows" localSheetId="13" hidden="1">'TACOMA VIA YTN (EPNW)'!$8:$22</definedName>
    <definedName name="Z_140AC828_B0B4_4080_A982_6C42C4E5121D_.wvu.Cols" localSheetId="0" hidden="1">'MENU '!$L:$L</definedName>
    <definedName name="Z_140AC828_B0B4_4080_A982_6C42C4E5121D_.wvu.Cols" localSheetId="5" hidden="1">'USEC DIRECT (AWE5)'!$G:$J</definedName>
    <definedName name="Z_140AC828_B0B4_4080_A982_6C42C4E5121D_.wvu.PrintArea" localSheetId="9" hidden="1">'BOSTON VIA SHA (AWE1)'!$A$1:$L$29</definedName>
    <definedName name="Z_140AC828_B0B4_4080_A982_6C42C4E5121D_.wvu.PrintArea" localSheetId="14" hidden="1">'GULF VIA XMN (GME)'!$A$1:$P$63</definedName>
    <definedName name="Z_140AC828_B0B4_4080_A982_6C42C4E5121D_.wvu.PrintArea" localSheetId="3" hidden="1">'LAS -OAK DIRECT (SEA2)'!$A$1:$J$38</definedName>
    <definedName name="Z_140AC828_B0B4_4080_A982_6C42C4E5121D_.wvu.PrintArea" localSheetId="1" hidden="1">'LGB DIRECT (SEA)'!$A$1:$N$37</definedName>
    <definedName name="Z_140AC828_B0B4_4080_A982_6C42C4E5121D_.wvu.PrintArea" localSheetId="2" hidden="1">'LGB VIA HKG (SEA)'!$A$1:$L$29</definedName>
    <definedName name="Z_140AC828_B0B4_4080_A982_6C42C4E5121D_.wvu.PrintArea" localSheetId="11" hidden="1">'SEA-VAN VIA HKG (OPNW)'!$A$1:$N$38</definedName>
    <definedName name="Z_140AC828_B0B4_4080_A982_6C42C4E5121D_.wvu.PrintArea" localSheetId="4" hidden="1">'USEC DIRECT (AWE6) '!$A$1:$O$30</definedName>
    <definedName name="Z_140AC828_B0B4_4080_A982_6C42C4E5121D_.wvu.Rows" localSheetId="10" hidden="1">'CANADA TS (CPNW)'!$49:$64</definedName>
    <definedName name="Z_140AC828_B0B4_4080_A982_6C42C4E5121D_.wvu.Rows" localSheetId="14" hidden="1">'GULF VIA XMN (GME)'!$4:$38</definedName>
    <definedName name="Z_140AC828_B0B4_4080_A982_6C42C4E5121D_.wvu.Rows" localSheetId="13" hidden="1">'TACOMA VIA YTN (EPNW)'!$8:$22</definedName>
    <definedName name="Z_20B682CD_B38B_44EE_8FE8_229DDCE8B959_.wvu.Cols" localSheetId="1" hidden="1">'LGB DIRECT (SEA)'!#REF!</definedName>
    <definedName name="Z_20B682CD_B38B_44EE_8FE8_229DDCE8B959_.wvu.Cols" localSheetId="0" hidden="1">'MENU '!$L:$L</definedName>
    <definedName name="Z_20B682CD_B38B_44EE_8FE8_229DDCE8B959_.wvu.PrintArea" localSheetId="9" hidden="1">'BOSTON VIA SHA (AWE1)'!$A$1:$L$31</definedName>
    <definedName name="Z_20B682CD_B38B_44EE_8FE8_229DDCE8B959_.wvu.PrintArea" localSheetId="14" hidden="1">'GULF VIA XMN (GME)'!$A$1:$O$38</definedName>
    <definedName name="Z_20B682CD_B38B_44EE_8FE8_229DDCE8B959_.wvu.PrintArea" localSheetId="1" hidden="1">'LGB DIRECT (SEA)'!$A$1:$F$37</definedName>
    <definedName name="Z_20B682CD_B38B_44EE_8FE8_229DDCE8B959_.wvu.PrintArea" localSheetId="11" hidden="1">'SEA-VAN VIA HKG (OPNW)'!$A$1:$N$38</definedName>
    <definedName name="Z_20B682CD_B38B_44EE_8FE8_229DDCE8B959_.wvu.Rows" localSheetId="14" hidden="1">'GULF VIA XMN (GME)'!$4:$19,'GULF VIA XMN (GME)'!$29:$29</definedName>
    <definedName name="Z_20B682CD_B38B_44EE_8FE8_229DDCE8B959_.wvu.Rows" localSheetId="13" hidden="1">'TACOMA VIA YTN (EPNW)'!$8:$22</definedName>
    <definedName name="Z_29110A68_3EC6_4A67_B2F4_C5B07F9C3888_.wvu.Cols" localSheetId="0" hidden="1">'MENU '!$L:$L</definedName>
    <definedName name="Z_29110A68_3EC6_4A67_B2F4_C5B07F9C3888_.wvu.PrintArea" localSheetId="7" hidden="1">'BALTIMORE VIA HKG (AWE3)'!$A$1:$L$34</definedName>
    <definedName name="Z_29110A68_3EC6_4A67_B2F4_C5B07F9C3888_.wvu.PrintArea" localSheetId="9" hidden="1">'BOSTON VIA SHA (AWE1)'!$A$1:$L$29</definedName>
    <definedName name="Z_29110A68_3EC6_4A67_B2F4_C5B07F9C3888_.wvu.PrintArea" localSheetId="10" hidden="1">'CANADA TS (CPNW)'!$A$1:$N$31</definedName>
    <definedName name="Z_29110A68_3EC6_4A67_B2F4_C5B07F9C3888_.wvu.PrintArea" localSheetId="14" hidden="1">'GULF VIA XMN (GME)'!$A$1:$Q$63</definedName>
    <definedName name="Z_29110A68_3EC6_4A67_B2F4_C5B07F9C3888_.wvu.PrintArea" localSheetId="3" hidden="1">'LAS -OAK DIRECT (SEA2)'!$A$1:$J$38</definedName>
    <definedName name="Z_29110A68_3EC6_4A67_B2F4_C5B07F9C3888_.wvu.PrintArea" localSheetId="1" hidden="1">'LGB DIRECT (SEA)'!$A$1:$H$37</definedName>
    <definedName name="Z_29110A68_3EC6_4A67_B2F4_C5B07F9C3888_.wvu.PrintArea" localSheetId="2" hidden="1">'LGB VIA HKG (SEA)'!$A$1:$L$29</definedName>
    <definedName name="Z_29110A68_3EC6_4A67_B2F4_C5B07F9C3888_.wvu.PrintArea" localSheetId="11" hidden="1">'SEA-VAN VIA HKG (OPNW)'!$A$1:$N$38</definedName>
    <definedName name="Z_29110A68_3EC6_4A67_B2F4_C5B07F9C3888_.wvu.PrintArea" localSheetId="4" hidden="1">'USEC DIRECT (AWE6) '!$A$1:$O$30</definedName>
    <definedName name="Z_29110A68_3EC6_4A67_B2F4_C5B07F9C3888_.wvu.Rows" localSheetId="10" hidden="1">'CANADA TS (CPNW)'!$49:$64</definedName>
    <definedName name="Z_29110A68_3EC6_4A67_B2F4_C5B07F9C3888_.wvu.Rows" localSheetId="14" hidden="1">'GULF VIA XMN (GME)'!$4:$38</definedName>
    <definedName name="Z_29110A68_3EC6_4A67_B2F4_C5B07F9C3888_.wvu.Rows" localSheetId="13" hidden="1">'TACOMA VIA YTN (EPNW)'!$8:$22</definedName>
    <definedName name="Z_2D64A94D_C66C_4FD3_8201_7F642E1B0F95_.wvu.Cols" localSheetId="0" hidden="1">'MENU '!$L:$L</definedName>
    <definedName name="Z_2D64A94D_C66C_4FD3_8201_7F642E1B0F95_.wvu.Cols" localSheetId="5" hidden="1">'USEC DIRECT (AWE5)'!$G:$J</definedName>
    <definedName name="Z_2D64A94D_C66C_4FD3_8201_7F642E1B0F95_.wvu.PrintArea" localSheetId="9" hidden="1">'BOSTON VIA SHA (AWE1)'!$A$1:$L$29</definedName>
    <definedName name="Z_2D64A94D_C66C_4FD3_8201_7F642E1B0F95_.wvu.PrintArea" localSheetId="14" hidden="1">'GULF VIA XMN (GME)'!$A$1:$P$63</definedName>
    <definedName name="Z_2D64A94D_C66C_4FD3_8201_7F642E1B0F95_.wvu.PrintArea" localSheetId="3" hidden="1">'LAS -OAK DIRECT (SEA2)'!$A$1:$J$38</definedName>
    <definedName name="Z_2D64A94D_C66C_4FD3_8201_7F642E1B0F95_.wvu.PrintArea" localSheetId="1" hidden="1">'LGB DIRECT (SEA)'!$A$1:$N$37</definedName>
    <definedName name="Z_2D64A94D_C66C_4FD3_8201_7F642E1B0F95_.wvu.PrintArea" localSheetId="2" hidden="1">'LGB VIA HKG (SEA)'!$A$1:$L$29</definedName>
    <definedName name="Z_2D64A94D_C66C_4FD3_8201_7F642E1B0F95_.wvu.PrintArea" localSheetId="11" hidden="1">'SEA-VAN VIA HKG (OPNW)'!$A$1:$N$38</definedName>
    <definedName name="Z_2D64A94D_C66C_4FD3_8201_7F642E1B0F95_.wvu.PrintArea" localSheetId="4" hidden="1">'USEC DIRECT (AWE6) '!$A$1:$O$30</definedName>
    <definedName name="Z_2D64A94D_C66C_4FD3_8201_7F642E1B0F95_.wvu.Rows" localSheetId="10" hidden="1">'CANADA TS (CPNW)'!$49:$64</definedName>
    <definedName name="Z_2D64A94D_C66C_4FD3_8201_7F642E1B0F95_.wvu.Rows" localSheetId="14" hidden="1">'GULF VIA XMN (GME)'!$4:$38</definedName>
    <definedName name="Z_2D64A94D_C66C_4FD3_8201_7F642E1B0F95_.wvu.Rows" localSheetId="13" hidden="1">'TACOMA VIA YTN (EPNW)'!$8:$22</definedName>
    <definedName name="Z_3675219B_151D_4A83_95AF_6CA1D823DF91_.wvu.Cols" localSheetId="0" hidden="1">'MENU '!$L:$L</definedName>
    <definedName name="Z_3675219B_151D_4A83_95AF_6CA1D823DF91_.wvu.Cols" localSheetId="12" hidden="1">'SEA-VAN VIA SHA (MPNW)'!#REF!</definedName>
    <definedName name="Z_3675219B_151D_4A83_95AF_6CA1D823DF91_.wvu.PrintArea" localSheetId="7" hidden="1">'BALTIMORE VIA HKG (AWE3)'!$A$1:$L$34</definedName>
    <definedName name="Z_3675219B_151D_4A83_95AF_6CA1D823DF91_.wvu.PrintArea" localSheetId="9" hidden="1">'BOSTON VIA SHA (AWE1)'!$A$1:$L$29</definedName>
    <definedName name="Z_3675219B_151D_4A83_95AF_6CA1D823DF91_.wvu.PrintArea" localSheetId="14" hidden="1">'GULF VIA XMN (GME)'!$A$1:$O$38</definedName>
    <definedName name="Z_3675219B_151D_4A83_95AF_6CA1D823DF91_.wvu.PrintArea" localSheetId="3" hidden="1">'LAS -OAK DIRECT (SEA2)'!$A$1:$J$38</definedName>
    <definedName name="Z_3675219B_151D_4A83_95AF_6CA1D823DF91_.wvu.PrintArea" localSheetId="1" hidden="1">'LGB DIRECT (SEA)'!$A$1:$F$37</definedName>
    <definedName name="Z_3675219B_151D_4A83_95AF_6CA1D823DF91_.wvu.PrintArea" localSheetId="2" hidden="1">'LGB VIA HKG (SEA)'!$A$1:$L$29</definedName>
    <definedName name="Z_3675219B_151D_4A83_95AF_6CA1D823DF91_.wvu.PrintArea" localSheetId="11" hidden="1">'SEA-VAN VIA HKG (OPNW)'!$A$1:$N$38</definedName>
    <definedName name="Z_3675219B_151D_4A83_95AF_6CA1D823DF91_.wvu.Rows" localSheetId="10" hidden="1">'CANADA TS (CPNW)'!$49:$64</definedName>
    <definedName name="Z_3675219B_151D_4A83_95AF_6CA1D823DF91_.wvu.Rows" localSheetId="14" hidden="1">'GULF VIA XMN (GME)'!$4:$37,'GULF VIA XMN (GME)'!$42:$42</definedName>
    <definedName name="Z_3675219B_151D_4A83_95AF_6CA1D823DF91_.wvu.Rows" localSheetId="13" hidden="1">'TACOMA VIA YTN (EPNW)'!$8:$22</definedName>
    <definedName name="Z_3D6738E3_A45A_4638_AB53_C4FC5C66BC2D_.wvu.Cols" localSheetId="0" hidden="1">'MENU '!$L:$L</definedName>
    <definedName name="Z_3D6738E3_A45A_4638_AB53_C4FC5C66BC2D_.wvu.Cols" localSheetId="12" hidden="1">'SEA-VAN VIA SHA (MPNW)'!#REF!,'SEA-VAN VIA SHA (MPNW)'!#REF!</definedName>
    <definedName name="Z_3D6738E3_A45A_4638_AB53_C4FC5C66BC2D_.wvu.PrintArea" localSheetId="9" hidden="1">'BOSTON VIA SHA (AWE1)'!$A$1:$L$29</definedName>
    <definedName name="Z_3D6738E3_A45A_4638_AB53_C4FC5C66BC2D_.wvu.PrintArea" localSheetId="14" hidden="1">'GULF VIA XMN (GME)'!$A$1:$O$38</definedName>
    <definedName name="Z_3D6738E3_A45A_4638_AB53_C4FC5C66BC2D_.wvu.PrintArea" localSheetId="3" hidden="1">'LAS -OAK DIRECT (SEA2)'!$A$1:$J$38</definedName>
    <definedName name="Z_3D6738E3_A45A_4638_AB53_C4FC5C66BC2D_.wvu.PrintArea" localSheetId="1" hidden="1">'LGB DIRECT (SEA)'!$A$1:$F$37</definedName>
    <definedName name="Z_3D6738E3_A45A_4638_AB53_C4FC5C66BC2D_.wvu.PrintArea" localSheetId="2" hidden="1">'LGB VIA HKG (SEA)'!$A$1:$L$29</definedName>
    <definedName name="Z_3D6738E3_A45A_4638_AB53_C4FC5C66BC2D_.wvu.PrintArea" localSheetId="11" hidden="1">'SEA-VAN VIA HKG (OPNW)'!$A$1:$N$38</definedName>
    <definedName name="Z_3D6738E3_A45A_4638_AB53_C4FC5C66BC2D_.wvu.Rows" localSheetId="14" hidden="1">'GULF VIA XMN (GME)'!$4:$19,'GULF VIA XMN (GME)'!$29:$29</definedName>
    <definedName name="Z_3D6738E3_A45A_4638_AB53_C4FC5C66BC2D_.wvu.Rows" localSheetId="13" hidden="1">'TACOMA VIA YTN (EPNW)'!$8:$22</definedName>
    <definedName name="Z_40DFF96E_92BB_45DA_BA74_CB1455376A13_.wvu.Cols" localSheetId="0" hidden="1">'MENU '!$L:$L</definedName>
    <definedName name="Z_40DFF96E_92BB_45DA_BA74_CB1455376A13_.wvu.Cols" localSheetId="5" hidden="1">'USEC DIRECT (AWE5)'!$G:$J</definedName>
    <definedName name="Z_40DFF96E_92BB_45DA_BA74_CB1455376A13_.wvu.PrintArea" localSheetId="9" hidden="1">'BOSTON VIA SHA (AWE1)'!$A$1:$L$29</definedName>
    <definedName name="Z_40DFF96E_92BB_45DA_BA74_CB1455376A13_.wvu.PrintArea" localSheetId="14" hidden="1">'GULF VIA XMN (GME)'!$A$1:$O$38</definedName>
    <definedName name="Z_40DFF96E_92BB_45DA_BA74_CB1455376A13_.wvu.PrintArea" localSheetId="3" hidden="1">'LAS -OAK DIRECT (SEA2)'!$A$1:$J$38</definedName>
    <definedName name="Z_40DFF96E_92BB_45DA_BA74_CB1455376A13_.wvu.PrintArea" localSheetId="1" hidden="1">'LGB DIRECT (SEA)'!$A$1:$N$37</definedName>
    <definedName name="Z_40DFF96E_92BB_45DA_BA74_CB1455376A13_.wvu.PrintArea" localSheetId="2" hidden="1">'LGB VIA HKG (SEA)'!$A$1:$L$29</definedName>
    <definedName name="Z_40DFF96E_92BB_45DA_BA74_CB1455376A13_.wvu.PrintArea" localSheetId="11" hidden="1">'SEA-VAN VIA HKG (OPNW)'!$A$1:$N$38</definedName>
    <definedName name="Z_40DFF96E_92BB_45DA_BA74_CB1455376A13_.wvu.PrintArea" localSheetId="4" hidden="1">'USEC DIRECT (AWE6) '!$A$1:$O$30</definedName>
    <definedName name="Z_40DFF96E_92BB_45DA_BA74_CB1455376A13_.wvu.Rows" localSheetId="10" hidden="1">'CANADA TS (CPNW)'!$49:$64</definedName>
    <definedName name="Z_40DFF96E_92BB_45DA_BA74_CB1455376A13_.wvu.Rows" localSheetId="14" hidden="1">'GULF VIA XMN (GME)'!$4:$38</definedName>
    <definedName name="Z_40DFF96E_92BB_45DA_BA74_CB1455376A13_.wvu.Rows" localSheetId="13" hidden="1">'TACOMA VIA YTN (EPNW)'!$8:$22</definedName>
    <definedName name="Z_5618DD8E_698B_41B5_8163_9804A8A834E2_.wvu.Cols" localSheetId="0" hidden="1">'MENU '!$L:$L</definedName>
    <definedName name="Z_5618DD8E_698B_41B5_8163_9804A8A834E2_.wvu.PrintArea" localSheetId="7" hidden="1">'BALTIMORE VIA HKG (AWE3)'!$A$1:$L$34</definedName>
    <definedName name="Z_5618DD8E_698B_41B5_8163_9804A8A834E2_.wvu.PrintArea" localSheetId="9" hidden="1">'BOSTON VIA SHA (AWE1)'!$A$1:$L$29</definedName>
    <definedName name="Z_5618DD8E_698B_41B5_8163_9804A8A834E2_.wvu.PrintArea" localSheetId="14" hidden="1">'GULF VIA XMN (GME)'!$A$1:$O$38</definedName>
    <definedName name="Z_5618DD8E_698B_41B5_8163_9804A8A834E2_.wvu.PrintArea" localSheetId="3" hidden="1">'LAS -OAK DIRECT (SEA2)'!$A$1:$J$38</definedName>
    <definedName name="Z_5618DD8E_698B_41B5_8163_9804A8A834E2_.wvu.PrintArea" localSheetId="1" hidden="1">'LGB DIRECT (SEA)'!$A$1:$F$37</definedName>
    <definedName name="Z_5618DD8E_698B_41B5_8163_9804A8A834E2_.wvu.PrintArea" localSheetId="2" hidden="1">'LGB VIA HKG (SEA)'!$A$1:$L$29</definedName>
    <definedName name="Z_5618DD8E_698B_41B5_8163_9804A8A834E2_.wvu.PrintArea" localSheetId="11" hidden="1">'SEA-VAN VIA HKG (OPNW)'!$A$1:$N$38</definedName>
    <definedName name="Z_5618DD8E_698B_41B5_8163_9804A8A834E2_.wvu.Rows" localSheetId="10" hidden="1">'CANADA TS (CPNW)'!$49:$64</definedName>
    <definedName name="Z_5618DD8E_698B_41B5_8163_9804A8A834E2_.wvu.Rows" localSheetId="14" hidden="1">'GULF VIA XMN (GME)'!$4:$38</definedName>
    <definedName name="Z_5618DD8E_698B_41B5_8163_9804A8A834E2_.wvu.Rows" localSheetId="13" hidden="1">'TACOMA VIA YTN (EPNW)'!$8:$22</definedName>
    <definedName name="Z_66D3A9EB_F894_4E92_AAA1_D172D6B95E05_.wvu.Cols" localSheetId="0" hidden="1">'MENU '!$L:$L</definedName>
    <definedName name="Z_66D3A9EB_F894_4E92_AAA1_D172D6B95E05_.wvu.PrintArea" localSheetId="7" hidden="1">'BALTIMORE VIA HKG (AWE3)'!$A$1:$L$34</definedName>
    <definedName name="Z_66D3A9EB_F894_4E92_AAA1_D172D6B95E05_.wvu.PrintArea" localSheetId="9" hidden="1">'BOSTON VIA SHA (AWE1)'!$A$1:$L$29</definedName>
    <definedName name="Z_66D3A9EB_F894_4E92_AAA1_D172D6B95E05_.wvu.PrintArea" localSheetId="14" hidden="1">'GULF VIA XMN (GME)'!$A$1:$Q$63</definedName>
    <definedName name="Z_66D3A9EB_F894_4E92_AAA1_D172D6B95E05_.wvu.PrintArea" localSheetId="3" hidden="1">'LAS -OAK DIRECT (SEA2)'!$A$1:$J$38</definedName>
    <definedName name="Z_66D3A9EB_F894_4E92_AAA1_D172D6B95E05_.wvu.PrintArea" localSheetId="1" hidden="1">'LGB DIRECT (SEA)'!$A$1:$H$37</definedName>
    <definedName name="Z_66D3A9EB_F894_4E92_AAA1_D172D6B95E05_.wvu.PrintArea" localSheetId="2" hidden="1">'LGB VIA HKG (SEA)'!$A$1:$L$29</definedName>
    <definedName name="Z_66D3A9EB_F894_4E92_AAA1_D172D6B95E05_.wvu.PrintArea" localSheetId="11" hidden="1">'SEA-VAN VIA HKG (OPNW)'!$A$1:$N$38</definedName>
    <definedName name="Z_66D3A9EB_F894_4E92_AAA1_D172D6B95E05_.wvu.Rows" localSheetId="10" hidden="1">'CANADA TS (CPNW)'!$49:$64</definedName>
    <definedName name="Z_66D3A9EB_F894_4E92_AAA1_D172D6B95E05_.wvu.Rows" localSheetId="14" hidden="1">'GULF VIA XMN (GME)'!$4:$38</definedName>
    <definedName name="Z_66D3A9EB_F894_4E92_AAA1_D172D6B95E05_.wvu.Rows" localSheetId="13" hidden="1">'TACOMA VIA YTN (EPNW)'!$8:$22</definedName>
    <definedName name="Z_6B137BBA_28F2_4177_ADEF_B1D1878767AC_.wvu.Cols" localSheetId="0" hidden="1">'MENU '!$L:$L</definedName>
    <definedName name="Z_6B137BBA_28F2_4177_ADEF_B1D1878767AC_.wvu.Cols" localSheetId="12" hidden="1">'SEA-VAN VIA SHA (MPNW)'!#REF!</definedName>
    <definedName name="Z_6B137BBA_28F2_4177_ADEF_B1D1878767AC_.wvu.PrintArea" localSheetId="9" hidden="1">'BOSTON VIA SHA (AWE1)'!$A$1:$L$29</definedName>
    <definedName name="Z_6B137BBA_28F2_4177_ADEF_B1D1878767AC_.wvu.PrintArea" localSheetId="14" hidden="1">'GULF VIA XMN (GME)'!$A$1:$O$38</definedName>
    <definedName name="Z_6B137BBA_28F2_4177_ADEF_B1D1878767AC_.wvu.PrintArea" localSheetId="3" hidden="1">'LAS -OAK DIRECT (SEA2)'!$A$1:$J$38</definedName>
    <definedName name="Z_6B137BBA_28F2_4177_ADEF_B1D1878767AC_.wvu.PrintArea" localSheetId="1" hidden="1">'LGB DIRECT (SEA)'!$A$1:$H$37</definedName>
    <definedName name="Z_6B137BBA_28F2_4177_ADEF_B1D1878767AC_.wvu.PrintArea" localSheetId="2" hidden="1">'LGB VIA HKG (SEA)'!$A$1:$L$29</definedName>
    <definedName name="Z_6B137BBA_28F2_4177_ADEF_B1D1878767AC_.wvu.PrintArea" localSheetId="11" hidden="1">'SEA-VAN VIA HKG (OPNW)'!$A$1:$N$38</definedName>
    <definedName name="Z_6B137BBA_28F2_4177_ADEF_B1D1878767AC_.wvu.Rows" localSheetId="10" hidden="1">'CANADA TS (CPNW)'!$49:$64</definedName>
    <definedName name="Z_6B137BBA_28F2_4177_ADEF_B1D1878767AC_.wvu.Rows" localSheetId="14" hidden="1">'GULF VIA XMN (GME)'!$4:$38</definedName>
    <definedName name="Z_6B137BBA_28F2_4177_ADEF_B1D1878767AC_.wvu.Rows" localSheetId="13" hidden="1">'TACOMA VIA YTN (EPNW)'!$8:$22</definedName>
    <definedName name="Z_7044E850_A5C6_4247_BE4D_DC6D0F8B87FE_.wvu.Cols" localSheetId="0" hidden="1">'MENU '!$L:$L</definedName>
    <definedName name="Z_7044E850_A5C6_4247_BE4D_DC6D0F8B87FE_.wvu.Cols" localSheetId="12" hidden="1">'SEA-VAN VIA SHA (MPNW)'!#REF!</definedName>
    <definedName name="Z_7044E850_A5C6_4247_BE4D_DC6D0F8B87FE_.wvu.PrintArea" localSheetId="9" hidden="1">'BOSTON VIA SHA (AWE1)'!$A$1:$L$29</definedName>
    <definedName name="Z_7044E850_A5C6_4247_BE4D_DC6D0F8B87FE_.wvu.PrintArea" localSheetId="14" hidden="1">'GULF VIA XMN (GME)'!$A$1:$O$38</definedName>
    <definedName name="Z_7044E850_A5C6_4247_BE4D_DC6D0F8B87FE_.wvu.PrintArea" localSheetId="3" hidden="1">'LAS -OAK DIRECT (SEA2)'!$A$1:$J$38</definedName>
    <definedName name="Z_7044E850_A5C6_4247_BE4D_DC6D0F8B87FE_.wvu.PrintArea" localSheetId="1" hidden="1">'LGB DIRECT (SEA)'!$A$1:$F$37</definedName>
    <definedName name="Z_7044E850_A5C6_4247_BE4D_DC6D0F8B87FE_.wvu.PrintArea" localSheetId="2" hidden="1">'LGB VIA HKG (SEA)'!$A$1:$L$29</definedName>
    <definedName name="Z_7044E850_A5C6_4247_BE4D_DC6D0F8B87FE_.wvu.PrintArea" localSheetId="11" hidden="1">'SEA-VAN VIA HKG (OPNW)'!$A$1:$N$38</definedName>
    <definedName name="Z_7044E850_A5C6_4247_BE4D_DC6D0F8B87FE_.wvu.Rows" localSheetId="10" hidden="1">'CANADA TS (CPNW)'!$49:$64</definedName>
    <definedName name="Z_7044E850_A5C6_4247_BE4D_DC6D0F8B87FE_.wvu.Rows" localSheetId="14" hidden="1">'GULF VIA XMN (GME)'!$4:$38</definedName>
    <definedName name="Z_7044E850_A5C6_4247_BE4D_DC6D0F8B87FE_.wvu.Rows" localSheetId="13" hidden="1">'TACOMA VIA YTN (EPNW)'!$8:$22</definedName>
    <definedName name="Z_7F4599E1_7724_459F_9FCF_D7ED51D3A092_.wvu.Cols" localSheetId="1" hidden="1">'LGB DIRECT (SEA)'!$E:$F</definedName>
    <definedName name="Z_7F4599E1_7724_459F_9FCF_D7ED51D3A092_.wvu.Cols" localSheetId="0" hidden="1">'MENU '!$L:$L</definedName>
    <definedName name="Z_7F4599E1_7724_459F_9FCF_D7ED51D3A092_.wvu.PrintArea" localSheetId="7" hidden="1">'BALTIMORE VIA HKG (AWE3)'!$A$1:$L$34</definedName>
    <definedName name="Z_7F4599E1_7724_459F_9FCF_D7ED51D3A092_.wvu.PrintArea" localSheetId="9" hidden="1">'BOSTON VIA SHA (AWE1)'!$A$1:$L$29</definedName>
    <definedName name="Z_7F4599E1_7724_459F_9FCF_D7ED51D3A092_.wvu.PrintArea" localSheetId="14" hidden="1">'GULF VIA XMN (GME)'!$A$1:$T$78</definedName>
    <definedName name="Z_7F4599E1_7724_459F_9FCF_D7ED51D3A092_.wvu.PrintArea" localSheetId="3" hidden="1">'LAS -OAK DIRECT (SEA2)'!$A$1:$J$38</definedName>
    <definedName name="Z_7F4599E1_7724_459F_9FCF_D7ED51D3A092_.wvu.PrintArea" localSheetId="1" hidden="1">'LGB DIRECT (SEA)'!$A$1:$H$37</definedName>
    <definedName name="Z_7F4599E1_7724_459F_9FCF_D7ED51D3A092_.wvu.PrintArea" localSheetId="2" hidden="1">'LGB VIA HKG (SEA)'!$A$1:$L$29</definedName>
    <definedName name="Z_7F4599E1_7724_459F_9FCF_D7ED51D3A092_.wvu.PrintArea" localSheetId="11" hidden="1">'SEA-VAN VIA HKG (OPNW)'!$A$1:$N$38</definedName>
    <definedName name="Z_7F4599E1_7724_459F_9FCF_D7ED51D3A092_.wvu.PrintArea" localSheetId="4" hidden="1">'USEC DIRECT (AWE6) '!$A$1:$O$30</definedName>
    <definedName name="Z_7F4599E1_7724_459F_9FCF_D7ED51D3A092_.wvu.Rows" localSheetId="10" hidden="1">'CANADA TS (CPNW)'!$49:$64</definedName>
    <definedName name="Z_7F4599E1_7724_459F_9FCF_D7ED51D3A092_.wvu.Rows" localSheetId="14" hidden="1">'GULF VIA XMN (GME)'!$4:$38</definedName>
    <definedName name="Z_7F4599E1_7724_459F_9FCF_D7ED51D3A092_.wvu.Rows" localSheetId="13" hidden="1">'TACOMA VIA YTN (EPNW)'!$8:$22</definedName>
    <definedName name="Z_91AC30DE_1D40_4709_B1FA_6F0FA378251B_.wvu.Cols" localSheetId="0" hidden="1">'MENU '!$L:$L</definedName>
    <definedName name="Z_91AC30DE_1D40_4709_B1FA_6F0FA378251B_.wvu.PrintArea" localSheetId="7" hidden="1">'BALTIMORE VIA HKG (AWE3)'!$A$1:$L$34</definedName>
    <definedName name="Z_91AC30DE_1D40_4709_B1FA_6F0FA378251B_.wvu.PrintArea" localSheetId="9" hidden="1">'BOSTON VIA SHA (AWE1)'!$A$1:$L$29</definedName>
    <definedName name="Z_91AC30DE_1D40_4709_B1FA_6F0FA378251B_.wvu.PrintArea" localSheetId="14" hidden="1">'GULF VIA XMN (GME)'!$A$1:$R$65</definedName>
    <definedName name="Z_91AC30DE_1D40_4709_B1FA_6F0FA378251B_.wvu.PrintArea" localSheetId="3" hidden="1">'LAS -OAK DIRECT (SEA2)'!$A$1:$J$38</definedName>
    <definedName name="Z_91AC30DE_1D40_4709_B1FA_6F0FA378251B_.wvu.PrintArea" localSheetId="1" hidden="1">'LGB DIRECT (SEA)'!$A$1:$H$37</definedName>
    <definedName name="Z_91AC30DE_1D40_4709_B1FA_6F0FA378251B_.wvu.PrintArea" localSheetId="2" hidden="1">'LGB VIA HKG (SEA)'!$A$1:$L$29</definedName>
    <definedName name="Z_91AC30DE_1D40_4709_B1FA_6F0FA378251B_.wvu.PrintArea" localSheetId="11" hidden="1">'SEA-VAN VIA HKG (OPNW)'!$A$1:$N$38</definedName>
    <definedName name="Z_91AC30DE_1D40_4709_B1FA_6F0FA378251B_.wvu.Rows" localSheetId="10" hidden="1">'CANADA TS (CPNW)'!$49:$64</definedName>
    <definedName name="Z_91AC30DE_1D40_4709_B1FA_6F0FA378251B_.wvu.Rows" localSheetId="14" hidden="1">'GULF VIA XMN (GME)'!$4:$38</definedName>
    <definedName name="Z_91AC30DE_1D40_4709_B1FA_6F0FA378251B_.wvu.Rows" localSheetId="13" hidden="1">'TACOMA VIA YTN (EPNW)'!$8:$22</definedName>
    <definedName name="Z_932274DA_F637_4F9D_A320_C69006196EB3_.wvu.Cols" localSheetId="0" hidden="1">'MENU '!$L:$L</definedName>
    <definedName name="Z_932274DA_F637_4F9D_A320_C69006196EB3_.wvu.PrintArea" localSheetId="7" hidden="1">'BALTIMORE VIA HKG (AWE3)'!$A$1:$L$34</definedName>
    <definedName name="Z_932274DA_F637_4F9D_A320_C69006196EB3_.wvu.PrintArea" localSheetId="9" hidden="1">'BOSTON VIA SHA (AWE1)'!$A$1:$L$29</definedName>
    <definedName name="Z_932274DA_F637_4F9D_A320_C69006196EB3_.wvu.PrintArea" localSheetId="10" hidden="1">'CANADA TS (CPNW)'!$A$1:$N$31</definedName>
    <definedName name="Z_932274DA_F637_4F9D_A320_C69006196EB3_.wvu.PrintArea" localSheetId="14" hidden="1">'GULF VIA XMN (GME)'!$A$1:$Q$63</definedName>
    <definedName name="Z_932274DA_F637_4F9D_A320_C69006196EB3_.wvu.PrintArea" localSheetId="3" hidden="1">'LAS -OAK DIRECT (SEA2)'!$A$1:$J$38</definedName>
    <definedName name="Z_932274DA_F637_4F9D_A320_C69006196EB3_.wvu.PrintArea" localSheetId="1" hidden="1">'LGB DIRECT (SEA)'!$A$1:$H$37</definedName>
    <definedName name="Z_932274DA_F637_4F9D_A320_C69006196EB3_.wvu.PrintArea" localSheetId="2" hidden="1">'LGB VIA HKG (SEA)'!$A$1:$L$29</definedName>
    <definedName name="Z_932274DA_F637_4F9D_A320_C69006196EB3_.wvu.PrintArea" localSheetId="11" hidden="1">'SEA-VAN VIA HKG (OPNW)'!$A$1:$N$38</definedName>
    <definedName name="Z_932274DA_F637_4F9D_A320_C69006196EB3_.wvu.PrintArea" localSheetId="4" hidden="1">'USEC DIRECT (AWE6) '!$A$1:$O$30</definedName>
    <definedName name="Z_932274DA_F637_4F9D_A320_C69006196EB3_.wvu.Rows" localSheetId="10" hidden="1">'CANADA TS (CPNW)'!$49:$64</definedName>
    <definedName name="Z_932274DA_F637_4F9D_A320_C69006196EB3_.wvu.Rows" localSheetId="14" hidden="1">'GULF VIA XMN (GME)'!$4:$38</definedName>
    <definedName name="Z_932274DA_F637_4F9D_A320_C69006196EB3_.wvu.Rows" localSheetId="13" hidden="1">'TACOMA VIA YTN (EPNW)'!$8:$22</definedName>
    <definedName name="Z_94144FE1_E98D_468C_A0B0_A5E0B5B10077_.wvu.Cols" localSheetId="0" hidden="1">'MENU '!$L:$L</definedName>
    <definedName name="Z_94144FE1_E98D_468C_A0B0_A5E0B5B10077_.wvu.PrintArea" localSheetId="7" hidden="1">'BALTIMORE VIA HKG (AWE3)'!$A$1:$L$34</definedName>
    <definedName name="Z_94144FE1_E98D_468C_A0B0_A5E0B5B10077_.wvu.PrintArea" localSheetId="9" hidden="1">'BOSTON VIA SHA (AWE1)'!$A$1:$L$29</definedName>
    <definedName name="Z_94144FE1_E98D_468C_A0B0_A5E0B5B10077_.wvu.PrintArea" localSheetId="14" hidden="1">'GULF VIA XMN (GME)'!$A$1:$Q$63</definedName>
    <definedName name="Z_94144FE1_E98D_468C_A0B0_A5E0B5B10077_.wvu.PrintArea" localSheetId="3" hidden="1">'LAS -OAK DIRECT (SEA2)'!$A$1:$J$38</definedName>
    <definedName name="Z_94144FE1_E98D_468C_A0B0_A5E0B5B10077_.wvu.PrintArea" localSheetId="1" hidden="1">'LGB DIRECT (SEA)'!$A$1:$H$37</definedName>
    <definedName name="Z_94144FE1_E98D_468C_A0B0_A5E0B5B10077_.wvu.PrintArea" localSheetId="2" hidden="1">'LGB VIA HKG (SEA)'!$A$1:$L$29</definedName>
    <definedName name="Z_94144FE1_E98D_468C_A0B0_A5E0B5B10077_.wvu.PrintArea" localSheetId="11" hidden="1">'SEA-VAN VIA HKG (OPNW)'!$A$1:$N$38</definedName>
    <definedName name="Z_94144FE1_E98D_468C_A0B0_A5E0B5B10077_.wvu.Rows" localSheetId="10" hidden="1">'CANADA TS (CPNW)'!$49:$64</definedName>
    <definedName name="Z_94144FE1_E98D_468C_A0B0_A5E0B5B10077_.wvu.Rows" localSheetId="14" hidden="1">'GULF VIA XMN (GME)'!$4:$38</definedName>
    <definedName name="Z_94144FE1_E98D_468C_A0B0_A5E0B5B10077_.wvu.Rows" localSheetId="13" hidden="1">'TACOMA VIA YTN (EPNW)'!$8:$22</definedName>
    <definedName name="Z_9BD9C074_40C7_4DEF_A2BD_D9FC2E0C67A7_.wvu.Cols" localSheetId="0" hidden="1">'MENU '!$L:$L</definedName>
    <definedName name="Z_9BD9C074_40C7_4DEF_A2BD_D9FC2E0C67A7_.wvu.PrintArea" localSheetId="7" hidden="1">'BALTIMORE VIA HKG (AWE3)'!$A$1:$L$34</definedName>
    <definedName name="Z_9BD9C074_40C7_4DEF_A2BD_D9FC2E0C67A7_.wvu.PrintArea" localSheetId="9" hidden="1">'BOSTON VIA SHA (AWE1)'!$A$1:$L$29</definedName>
    <definedName name="Z_9BD9C074_40C7_4DEF_A2BD_D9FC2E0C67A7_.wvu.PrintArea" localSheetId="14" hidden="1">'GULF VIA XMN (GME)'!$A$1:$R$65</definedName>
    <definedName name="Z_9BD9C074_40C7_4DEF_A2BD_D9FC2E0C67A7_.wvu.PrintArea" localSheetId="3" hidden="1">'LAS -OAK DIRECT (SEA2)'!$A$1:$J$38</definedName>
    <definedName name="Z_9BD9C074_40C7_4DEF_A2BD_D9FC2E0C67A7_.wvu.PrintArea" localSheetId="1" hidden="1">'LGB DIRECT (SEA)'!$A$1:$F$37</definedName>
    <definedName name="Z_9BD9C074_40C7_4DEF_A2BD_D9FC2E0C67A7_.wvu.PrintArea" localSheetId="2" hidden="1">'LGB VIA HKG (SEA)'!$A$1:$L$29</definedName>
    <definedName name="Z_9BD9C074_40C7_4DEF_A2BD_D9FC2E0C67A7_.wvu.PrintArea" localSheetId="11" hidden="1">'SEA-VAN VIA HKG (OPNW)'!$A$1:$N$38</definedName>
    <definedName name="Z_9BD9C074_40C7_4DEF_A2BD_D9FC2E0C67A7_.wvu.PrintArea" localSheetId="4" hidden="1">'USEC DIRECT (AWE6) '!$A$1:$O$30</definedName>
    <definedName name="Z_9BD9C074_40C7_4DEF_A2BD_D9FC2E0C67A7_.wvu.Rows" localSheetId="10" hidden="1">'CANADA TS (CPNW)'!$49:$64</definedName>
    <definedName name="Z_9BD9C074_40C7_4DEF_A2BD_D9FC2E0C67A7_.wvu.Rows" localSheetId="14" hidden="1">'GULF VIA XMN (GME)'!$4:$38</definedName>
    <definedName name="Z_9BD9C074_40C7_4DEF_A2BD_D9FC2E0C67A7_.wvu.Rows" localSheetId="13" hidden="1">'TACOMA VIA YTN (EPNW)'!$8:$22</definedName>
    <definedName name="Z_9BFCC6BA_6181_4FB6_AF72_B0E6954AA9A0_.wvu.Cols" localSheetId="0" hidden="1">'MENU '!$L:$L</definedName>
    <definedName name="Z_9BFCC6BA_6181_4FB6_AF72_B0E6954AA9A0_.wvu.Cols" localSheetId="12" hidden="1">'SEA-VAN VIA SHA (MPNW)'!#REF!</definedName>
    <definedName name="Z_9BFCC6BA_6181_4FB6_AF72_B0E6954AA9A0_.wvu.PrintArea" localSheetId="9" hidden="1">'BOSTON VIA SHA (AWE1)'!$A$1:$L$29</definedName>
    <definedName name="Z_9BFCC6BA_6181_4FB6_AF72_B0E6954AA9A0_.wvu.PrintArea" localSheetId="14" hidden="1">'GULF VIA XMN (GME)'!$A$1:$O$38</definedName>
    <definedName name="Z_9BFCC6BA_6181_4FB6_AF72_B0E6954AA9A0_.wvu.PrintArea" localSheetId="3" hidden="1">'LAS -OAK DIRECT (SEA2)'!$A$1:$J$38</definedName>
    <definedName name="Z_9BFCC6BA_6181_4FB6_AF72_B0E6954AA9A0_.wvu.PrintArea" localSheetId="1" hidden="1">'LGB DIRECT (SEA)'!$A$1:$F$37</definedName>
    <definedName name="Z_9BFCC6BA_6181_4FB6_AF72_B0E6954AA9A0_.wvu.PrintArea" localSheetId="2" hidden="1">'LGB VIA HKG (SEA)'!$A$1:$L$29</definedName>
    <definedName name="Z_9BFCC6BA_6181_4FB6_AF72_B0E6954AA9A0_.wvu.PrintArea" localSheetId="11" hidden="1">'SEA-VAN VIA HKG (OPNW)'!$A$1:$N$38</definedName>
    <definedName name="Z_9BFCC6BA_6181_4FB6_AF72_B0E6954AA9A0_.wvu.Rows" localSheetId="10" hidden="1">'CANADA TS (CPNW)'!$49:$64</definedName>
    <definedName name="Z_9BFCC6BA_6181_4FB6_AF72_B0E6954AA9A0_.wvu.Rows" localSheetId="14" hidden="1">'GULF VIA XMN (GME)'!$4:$38</definedName>
    <definedName name="Z_9BFCC6BA_6181_4FB6_AF72_B0E6954AA9A0_.wvu.Rows" localSheetId="13" hidden="1">'TACOMA VIA YTN (EPNW)'!$8:$22</definedName>
    <definedName name="Z_9CCF10E2_92C0_49B0_AF99_307DE301C06F_.wvu.Cols" localSheetId="0" hidden="1">'MENU '!$L:$L</definedName>
    <definedName name="Z_9CCF10E2_92C0_49B0_AF99_307DE301C06F_.wvu.PrintArea" localSheetId="7" hidden="1">'BALTIMORE VIA HKG (AWE3)'!$A$1:$L$34</definedName>
    <definedName name="Z_9CCF10E2_92C0_49B0_AF99_307DE301C06F_.wvu.PrintArea" localSheetId="9" hidden="1">'BOSTON VIA SHA (AWE1)'!$A$1:$L$29</definedName>
    <definedName name="Z_9CCF10E2_92C0_49B0_AF99_307DE301C06F_.wvu.PrintArea" localSheetId="14" hidden="1">'GULF VIA XMN (GME)'!$A$1:$Q$63</definedName>
    <definedName name="Z_9CCF10E2_92C0_49B0_AF99_307DE301C06F_.wvu.PrintArea" localSheetId="3" hidden="1">'LAS -OAK DIRECT (SEA2)'!$A$1:$J$38</definedName>
    <definedName name="Z_9CCF10E2_92C0_49B0_AF99_307DE301C06F_.wvu.PrintArea" localSheetId="1" hidden="1">'LGB DIRECT (SEA)'!$A$1:$H$37</definedName>
    <definedName name="Z_9CCF10E2_92C0_49B0_AF99_307DE301C06F_.wvu.PrintArea" localSheetId="2" hidden="1">'LGB VIA HKG (SEA)'!$A$1:$L$29</definedName>
    <definedName name="Z_9CCF10E2_92C0_49B0_AF99_307DE301C06F_.wvu.PrintArea" localSheetId="11" hidden="1">'SEA-VAN VIA HKG (OPNW)'!$A$1:$N$38</definedName>
    <definedName name="Z_9CCF10E2_92C0_49B0_AF99_307DE301C06F_.wvu.Rows" localSheetId="10" hidden="1">'CANADA TS (CPNW)'!$49:$64</definedName>
    <definedName name="Z_9CCF10E2_92C0_49B0_AF99_307DE301C06F_.wvu.Rows" localSheetId="14" hidden="1">'GULF VIA XMN (GME)'!$4:$38</definedName>
    <definedName name="Z_9CCF10E2_92C0_49B0_AF99_307DE301C06F_.wvu.Rows" localSheetId="13" hidden="1">'TACOMA VIA YTN (EPNW)'!$8:$22</definedName>
    <definedName name="Z_A4B47967_7288_4EFC_B3A3_156A4AF2D0DB_.wvu.Cols" localSheetId="0" hidden="1">'MENU '!$L:$L</definedName>
    <definedName name="Z_A4B47967_7288_4EFC_B3A3_156A4AF2D0DB_.wvu.PrintArea" localSheetId="7" hidden="1">'BALTIMORE VIA HKG (AWE3)'!$A$1:$L$34</definedName>
    <definedName name="Z_A4B47967_7288_4EFC_B3A3_156A4AF2D0DB_.wvu.PrintArea" localSheetId="9" hidden="1">'BOSTON VIA SHA (AWE1)'!$A$1:$L$29</definedName>
    <definedName name="Z_A4B47967_7288_4EFC_B3A3_156A4AF2D0DB_.wvu.PrintArea" localSheetId="10" hidden="1">'CANADA TS (CPNW)'!$A$1:$N$31</definedName>
    <definedName name="Z_A4B47967_7288_4EFC_B3A3_156A4AF2D0DB_.wvu.PrintArea" localSheetId="14" hidden="1">'GULF VIA XMN (GME)'!$A$1:$Q$63</definedName>
    <definedName name="Z_A4B47967_7288_4EFC_B3A3_156A4AF2D0DB_.wvu.PrintArea" localSheetId="3" hidden="1">'LAS -OAK DIRECT (SEA2)'!$A$1:$J$38</definedName>
    <definedName name="Z_A4B47967_7288_4EFC_B3A3_156A4AF2D0DB_.wvu.PrintArea" localSheetId="1" hidden="1">'LGB DIRECT (SEA)'!$A$1:$H$37</definedName>
    <definedName name="Z_A4B47967_7288_4EFC_B3A3_156A4AF2D0DB_.wvu.PrintArea" localSheetId="2" hidden="1">'LGB VIA HKG (SEA)'!$A$1:$L$29</definedName>
    <definedName name="Z_A4B47967_7288_4EFC_B3A3_156A4AF2D0DB_.wvu.PrintArea" localSheetId="11" hidden="1">'SEA-VAN VIA HKG (OPNW)'!$A$1:$N$38</definedName>
    <definedName name="Z_A4B47967_7288_4EFC_B3A3_156A4AF2D0DB_.wvu.PrintArea" localSheetId="4" hidden="1">'USEC DIRECT (AWE6) '!$A$1:$O$30</definedName>
    <definedName name="Z_A4B47967_7288_4EFC_B3A3_156A4AF2D0DB_.wvu.Rows" localSheetId="10" hidden="1">'CANADA TS (CPNW)'!$49:$64</definedName>
    <definedName name="Z_A4B47967_7288_4EFC_B3A3_156A4AF2D0DB_.wvu.Rows" localSheetId="14" hidden="1">'GULF VIA XMN (GME)'!$4:$38</definedName>
    <definedName name="Z_A4B47967_7288_4EFC_B3A3_156A4AF2D0DB_.wvu.Rows" localSheetId="13" hidden="1">'TACOMA VIA YTN (EPNW)'!$8:$22</definedName>
    <definedName name="Z_ACAAE18C_D451_4EA3_B25E_F36B6EE1CDDA_.wvu.Cols" localSheetId="0" hidden="1">'MENU '!$L:$L</definedName>
    <definedName name="Z_ACAAE18C_D451_4EA3_B25E_F36B6EE1CDDA_.wvu.Cols" localSheetId="5" hidden="1">'USEC DIRECT (AWE5)'!$G:$J</definedName>
    <definedName name="Z_ACAAE18C_D451_4EA3_B25E_F36B6EE1CDDA_.wvu.PrintArea" localSheetId="9" hidden="1">'BOSTON VIA SHA (AWE1)'!$A$1:$L$29</definedName>
    <definedName name="Z_ACAAE18C_D451_4EA3_B25E_F36B6EE1CDDA_.wvu.PrintArea" localSheetId="14" hidden="1">'GULF VIA XMN (GME)'!$A$1:$O$38</definedName>
    <definedName name="Z_ACAAE18C_D451_4EA3_B25E_F36B6EE1CDDA_.wvu.PrintArea" localSheetId="3" hidden="1">'LAS -OAK DIRECT (SEA2)'!$A$1:$J$38</definedName>
    <definedName name="Z_ACAAE18C_D451_4EA3_B25E_F36B6EE1CDDA_.wvu.PrintArea" localSheetId="1" hidden="1">'LGB DIRECT (SEA)'!$A$1:$N$37</definedName>
    <definedName name="Z_ACAAE18C_D451_4EA3_B25E_F36B6EE1CDDA_.wvu.PrintArea" localSheetId="2" hidden="1">'LGB VIA HKG (SEA)'!$A$1:$L$29</definedName>
    <definedName name="Z_ACAAE18C_D451_4EA3_B25E_F36B6EE1CDDA_.wvu.PrintArea" localSheetId="11" hidden="1">'SEA-VAN VIA HKG (OPNW)'!$A$1:$N$38</definedName>
    <definedName name="Z_ACAAE18C_D451_4EA3_B25E_F36B6EE1CDDA_.wvu.PrintArea" localSheetId="4" hidden="1">'USEC DIRECT (AWE6) '!$A$1:$O$30</definedName>
    <definedName name="Z_ACAAE18C_D451_4EA3_B25E_F36B6EE1CDDA_.wvu.Rows" localSheetId="10" hidden="1">'CANADA TS (CPNW)'!$49:$64</definedName>
    <definedName name="Z_ACAAE18C_D451_4EA3_B25E_F36B6EE1CDDA_.wvu.Rows" localSheetId="14" hidden="1">'GULF VIA XMN (GME)'!$4:$38</definedName>
    <definedName name="Z_ACAAE18C_D451_4EA3_B25E_F36B6EE1CDDA_.wvu.Rows" localSheetId="13" hidden="1">'TACOMA VIA YTN (EPNW)'!$8:$22</definedName>
    <definedName name="Z_ADCEEF57_9D23_4D32_B0E6_992B8F8AD223_.wvu.Cols" localSheetId="0" hidden="1">'MENU '!$L:$L</definedName>
    <definedName name="Z_ADCEEF57_9D23_4D32_B0E6_992B8F8AD223_.wvu.PrintArea" localSheetId="7" hidden="1">'BALTIMORE VIA HKG (AWE3)'!$A$1:$L$34</definedName>
    <definedName name="Z_ADCEEF57_9D23_4D32_B0E6_992B8F8AD223_.wvu.PrintArea" localSheetId="9" hidden="1">'BOSTON VIA SHA (AWE1)'!$A$1:$L$29</definedName>
    <definedName name="Z_ADCEEF57_9D23_4D32_B0E6_992B8F8AD223_.wvu.PrintArea" localSheetId="10" hidden="1">'CANADA TS (CPNW)'!$A$1:$N$31</definedName>
    <definedName name="Z_ADCEEF57_9D23_4D32_B0E6_992B8F8AD223_.wvu.PrintArea" localSheetId="14" hidden="1">'GULF VIA XMN (GME)'!$A$1:$Q$63</definedName>
    <definedName name="Z_ADCEEF57_9D23_4D32_B0E6_992B8F8AD223_.wvu.PrintArea" localSheetId="3" hidden="1">'LAS -OAK DIRECT (SEA2)'!$A$1:$J$38</definedName>
    <definedName name="Z_ADCEEF57_9D23_4D32_B0E6_992B8F8AD223_.wvu.PrintArea" localSheetId="1" hidden="1">'LGB DIRECT (SEA)'!$A$1:$H$37</definedName>
    <definedName name="Z_ADCEEF57_9D23_4D32_B0E6_992B8F8AD223_.wvu.PrintArea" localSheetId="2" hidden="1">'LGB VIA HKG (SEA)'!$A$1:$L$29</definedName>
    <definedName name="Z_ADCEEF57_9D23_4D32_B0E6_992B8F8AD223_.wvu.PrintArea" localSheetId="11" hidden="1">'SEA-VAN VIA HKG (OPNW)'!$A$1:$N$38</definedName>
    <definedName name="Z_ADCEEF57_9D23_4D32_B0E6_992B8F8AD223_.wvu.PrintArea" localSheetId="4" hidden="1">'USEC DIRECT (AWE6) '!$A$1:$O$30</definedName>
    <definedName name="Z_ADCEEF57_9D23_4D32_B0E6_992B8F8AD223_.wvu.Rows" localSheetId="10" hidden="1">'CANADA TS (CPNW)'!$49:$64</definedName>
    <definedName name="Z_ADCEEF57_9D23_4D32_B0E6_992B8F8AD223_.wvu.Rows" localSheetId="14" hidden="1">'GULF VIA XMN (GME)'!$4:$38</definedName>
    <definedName name="Z_ADCEEF57_9D23_4D32_B0E6_992B8F8AD223_.wvu.Rows" localSheetId="13" hidden="1">'TACOMA VIA YTN (EPNW)'!$8:$22</definedName>
    <definedName name="Z_D4ABD959_335C_45EC_87BE_C9BA377F0497_.wvu.Cols" localSheetId="0" hidden="1">'MENU '!$L:$L</definedName>
    <definedName name="Z_D4ABD959_335C_45EC_87BE_C9BA377F0497_.wvu.PrintArea" localSheetId="7" hidden="1">'BALTIMORE VIA HKG (AWE3)'!$A$1:$L$34</definedName>
    <definedName name="Z_D4ABD959_335C_45EC_87BE_C9BA377F0497_.wvu.PrintArea" localSheetId="9" hidden="1">'BOSTON VIA SHA (AWE1)'!$A$1:$L$29</definedName>
    <definedName name="Z_D4ABD959_335C_45EC_87BE_C9BA377F0497_.wvu.PrintArea" localSheetId="14" hidden="1">'GULF VIA XMN (GME)'!$A$1:$P$63</definedName>
    <definedName name="Z_D4ABD959_335C_45EC_87BE_C9BA377F0497_.wvu.PrintArea" localSheetId="3" hidden="1">'LAS -OAK DIRECT (SEA2)'!$A$1:$J$37</definedName>
    <definedName name="Z_D4ABD959_335C_45EC_87BE_C9BA377F0497_.wvu.PrintArea" localSheetId="1" hidden="1">'LGB DIRECT (SEA)'!$A$1:$H$37</definedName>
    <definedName name="Z_D4ABD959_335C_45EC_87BE_C9BA377F0497_.wvu.PrintArea" localSheetId="2" hidden="1">'LGB VIA HKG (SEA)'!$A$1:$L$29</definedName>
    <definedName name="Z_D4ABD959_335C_45EC_87BE_C9BA377F0497_.wvu.PrintArea" localSheetId="11" hidden="1">'SEA-VAN VIA HKG (OPNW)'!$A$1:$N$30</definedName>
    <definedName name="Z_D4ABD959_335C_45EC_87BE_C9BA377F0497_.wvu.PrintArea" localSheetId="12" hidden="1">'SEA-VAN VIA SHA (MPNW)'!$A$1:$N$32</definedName>
    <definedName name="Z_D4ABD959_335C_45EC_87BE_C9BA377F0497_.wvu.PrintArea" localSheetId="8" hidden="1">'USEC VIA SHA (AWE2)'!$A$1:$P$30</definedName>
    <definedName name="Z_D4ABD959_335C_45EC_87BE_C9BA377F0497_.wvu.Rows" localSheetId="10" hidden="1">'CANADA TS (CPNW)'!$49:$64</definedName>
    <definedName name="Z_D4ABD959_335C_45EC_87BE_C9BA377F0497_.wvu.Rows" localSheetId="14" hidden="1">'GULF VIA XMN (GME)'!$4:$38</definedName>
    <definedName name="Z_D4ABD959_335C_45EC_87BE_C9BA377F0497_.wvu.Rows" localSheetId="13" hidden="1">'TACOMA VIA YTN (EPNW)'!$8:$22</definedName>
    <definedName name="Z_D63838BE_F230_4BC1_8CFF_567D02D6527C_.wvu.Cols" localSheetId="1" hidden="1">'LGB DIRECT (SEA)'!#REF!</definedName>
    <definedName name="Z_D63838BE_F230_4BC1_8CFF_567D02D6527C_.wvu.Cols" localSheetId="0" hidden="1">'MENU '!$L:$L</definedName>
    <definedName name="Z_D63838BE_F230_4BC1_8CFF_567D02D6527C_.wvu.PrintArea" localSheetId="9" hidden="1">'BOSTON VIA SHA (AWE1)'!$A$1:$L$31</definedName>
    <definedName name="Z_D63838BE_F230_4BC1_8CFF_567D02D6527C_.wvu.PrintArea" localSheetId="14" hidden="1">'GULF VIA XMN (GME)'!$A$1:$O$38</definedName>
    <definedName name="Z_D63838BE_F230_4BC1_8CFF_567D02D6527C_.wvu.PrintArea" localSheetId="1" hidden="1">'LGB DIRECT (SEA)'!$A$1:$F$37</definedName>
    <definedName name="Z_D63838BE_F230_4BC1_8CFF_567D02D6527C_.wvu.PrintArea" localSheetId="11" hidden="1">'SEA-VAN VIA HKG (OPNW)'!$A$1:$N$38</definedName>
    <definedName name="Z_D63838BE_F230_4BC1_8CFF_567D02D6527C_.wvu.Rows" localSheetId="14" hidden="1">'GULF VIA XMN (GME)'!$4:$19,'GULF VIA XMN (GME)'!$29:$29</definedName>
    <definedName name="Z_D63838BE_F230_4BC1_8CFF_567D02D6527C_.wvu.Rows" localSheetId="13" hidden="1">'TACOMA VIA YTN (EPNW)'!$8:$22</definedName>
    <definedName name="Z_ECFF03AA_9995_49FD_8675_E9EB89E20521_.wvu.Cols" localSheetId="0" hidden="1">'MENU '!$L:$L</definedName>
    <definedName name="Z_ECFF03AA_9995_49FD_8675_E9EB89E20521_.wvu.PrintArea" localSheetId="7" hidden="1">'BALTIMORE VIA HKG (AWE3)'!$A$1:$L$34</definedName>
    <definedName name="Z_ECFF03AA_9995_49FD_8675_E9EB89E20521_.wvu.PrintArea" localSheetId="9" hidden="1">'BOSTON VIA SHA (AWE1)'!$A$1:$L$29</definedName>
    <definedName name="Z_ECFF03AA_9995_49FD_8675_E9EB89E20521_.wvu.PrintArea" localSheetId="10" hidden="1">'CANADA TS (CPNW)'!$A$1:$N$49</definedName>
    <definedName name="Z_ECFF03AA_9995_49FD_8675_E9EB89E20521_.wvu.PrintArea" localSheetId="14" hidden="1">'GULF VIA XMN (GME)'!$A$1:$Q$63</definedName>
    <definedName name="Z_ECFF03AA_9995_49FD_8675_E9EB89E20521_.wvu.PrintArea" localSheetId="3" hidden="1">'LAS -OAK DIRECT (SEA2)'!$A$1:$J$38</definedName>
    <definedName name="Z_ECFF03AA_9995_49FD_8675_E9EB89E20521_.wvu.PrintArea" localSheetId="1" hidden="1">'LGB DIRECT (SEA)'!$A$1:$H$37</definedName>
    <definedName name="Z_ECFF03AA_9995_49FD_8675_E9EB89E20521_.wvu.PrintArea" localSheetId="2" hidden="1">'LGB VIA HKG (SEA)'!$A$1:$L$29</definedName>
    <definedName name="Z_ECFF03AA_9995_49FD_8675_E9EB89E20521_.wvu.PrintArea" localSheetId="11" hidden="1">'SEA-VAN VIA HKG (OPNW)'!$A$1:$N$38</definedName>
    <definedName name="Z_ECFF03AA_9995_49FD_8675_E9EB89E20521_.wvu.Rows" localSheetId="10" hidden="1">'CANADA TS (CPNW)'!$49:$64</definedName>
    <definedName name="Z_ECFF03AA_9995_49FD_8675_E9EB89E20521_.wvu.Rows" localSheetId="14" hidden="1">'GULF VIA XMN (GME)'!$4:$38</definedName>
    <definedName name="Z_ECFF03AA_9995_49FD_8675_E9EB89E20521_.wvu.Rows" localSheetId="13" hidden="1">'TACOMA VIA YTN (EPNW)'!$8:$22</definedName>
    <definedName name="Z_F1738DBA_4A86_4E4E_8AA2_B6B2804E8CE9_.wvu.Cols" localSheetId="1" hidden="1">'LGB DIRECT (SEA)'!$E:$F</definedName>
    <definedName name="Z_F1738DBA_4A86_4E4E_8AA2_B6B2804E8CE9_.wvu.Cols" localSheetId="0" hidden="1">'MENU '!$L:$L</definedName>
    <definedName name="Z_F1738DBA_4A86_4E4E_8AA2_B6B2804E8CE9_.wvu.PrintArea" localSheetId="7" hidden="1">'BALTIMORE VIA HKG (AWE3)'!$A$1:$L$34</definedName>
    <definedName name="Z_F1738DBA_4A86_4E4E_8AA2_B6B2804E8CE9_.wvu.PrintArea" localSheetId="9" hidden="1">'BOSTON VIA SHA (AWE1)'!$A$1:$L$29</definedName>
    <definedName name="Z_F1738DBA_4A86_4E4E_8AA2_B6B2804E8CE9_.wvu.PrintArea" localSheetId="14" hidden="1">'GULF VIA XMN (GME)'!$A$1:$T$78</definedName>
    <definedName name="Z_F1738DBA_4A86_4E4E_8AA2_B6B2804E8CE9_.wvu.PrintArea" localSheetId="3" hidden="1">'LAS -OAK DIRECT (SEA2)'!$A$1:$J$38</definedName>
    <definedName name="Z_F1738DBA_4A86_4E4E_8AA2_B6B2804E8CE9_.wvu.PrintArea" localSheetId="1" hidden="1">'LGB DIRECT (SEA)'!$A$1:$H$37</definedName>
    <definedName name="Z_F1738DBA_4A86_4E4E_8AA2_B6B2804E8CE9_.wvu.PrintArea" localSheetId="2" hidden="1">'LGB VIA HKG (SEA)'!$A$1:$L$29</definedName>
    <definedName name="Z_F1738DBA_4A86_4E4E_8AA2_B6B2804E8CE9_.wvu.PrintArea" localSheetId="11" hidden="1">'SEA-VAN VIA HKG (OPNW)'!$A$1:$N$38</definedName>
    <definedName name="Z_F1738DBA_4A86_4E4E_8AA2_B6B2804E8CE9_.wvu.Rows" localSheetId="10" hidden="1">'CANADA TS (CPNW)'!$49:$64</definedName>
    <definedName name="Z_F1738DBA_4A86_4E4E_8AA2_B6B2804E8CE9_.wvu.Rows" localSheetId="14" hidden="1">'GULF VIA XMN (GME)'!$4:$38</definedName>
    <definedName name="Z_F1738DBA_4A86_4E4E_8AA2_B6B2804E8CE9_.wvu.Rows" localSheetId="13" hidden="1">'TACOMA VIA YTN (EPNW)'!$8:$22</definedName>
    <definedName name="Z_F8AC9B16_B680_443B_A0C2_C2568C2FC9DC_.wvu.Cols" localSheetId="0" hidden="1">'MENU '!$L:$L</definedName>
    <definedName name="Z_F8AC9B16_B680_443B_A0C2_C2568C2FC9DC_.wvu.Cols" localSheetId="12" hidden="1">'SEA-VAN VIA SHA (MPNW)'!#REF!</definedName>
    <definedName name="Z_F8AC9B16_B680_443B_A0C2_C2568C2FC9DC_.wvu.PrintArea" localSheetId="7" hidden="1">'BALTIMORE VIA HKG (AWE3)'!$A$1:$L$34</definedName>
    <definedName name="Z_F8AC9B16_B680_443B_A0C2_C2568C2FC9DC_.wvu.PrintArea" localSheetId="9" hidden="1">'BOSTON VIA SHA (AWE1)'!$A$1:$L$29</definedName>
    <definedName name="Z_F8AC9B16_B680_443B_A0C2_C2568C2FC9DC_.wvu.PrintArea" localSheetId="14" hidden="1">'GULF VIA XMN (GME)'!$A$1:$O$38</definedName>
    <definedName name="Z_F8AC9B16_B680_443B_A0C2_C2568C2FC9DC_.wvu.PrintArea" localSheetId="3" hidden="1">'LAS -OAK DIRECT (SEA2)'!$A$1:$J$38</definedName>
    <definedName name="Z_F8AC9B16_B680_443B_A0C2_C2568C2FC9DC_.wvu.PrintArea" localSheetId="1" hidden="1">'LGB DIRECT (SEA)'!$A$1:$F$37</definedName>
    <definedName name="Z_F8AC9B16_B680_443B_A0C2_C2568C2FC9DC_.wvu.PrintArea" localSheetId="2" hidden="1">'LGB VIA HKG (SEA)'!$A$1:$L$29</definedName>
    <definedName name="Z_F8AC9B16_B680_443B_A0C2_C2568C2FC9DC_.wvu.PrintArea" localSheetId="11" hidden="1">'SEA-VAN VIA HKG (OPNW)'!$A$1:$N$38</definedName>
    <definedName name="Z_F8AC9B16_B680_443B_A0C2_C2568C2FC9DC_.wvu.Rows" localSheetId="10" hidden="1">'CANADA TS (CPNW)'!$49:$64</definedName>
    <definedName name="Z_F8AC9B16_B680_443B_A0C2_C2568C2FC9DC_.wvu.Rows" localSheetId="14" hidden="1">'GULF VIA XMN (GME)'!$4:$38</definedName>
    <definedName name="Z_F8AC9B16_B680_443B_A0C2_C2568C2FC9DC_.wvu.Rows" localSheetId="13" hidden="1">'TACOMA VIA YTN (EPNW)'!$8:$22</definedName>
  </definedNames>
  <calcPr calcId="162913"/>
  <customWorkbookViews>
    <customWorkbookView name="Le Thi Kieu Trang (VN) - Personal View" guid="{932274DA-F637-4F9D-A320-C69006196EB3}" mergeInterval="0" personalView="1" maximized="1" xWindow="-8" yWindow="-8" windowWidth="1936" windowHeight="1056" tabRatio="871" activeSheetId="5"/>
    <customWorkbookView name="Admin - Personal View" guid="{2D64A94D-C66C-4FD3-8201-7F642E1B0F95}" mergeInterval="0" personalView="1" maximized="1" xWindow="-8" yWindow="-8" windowWidth="1382" windowHeight="744" tabRatio="871" activeSheetId="15"/>
    <customWorkbookView name="HP - Personal View" guid="{140AC828-B0B4-4080-A982-6C42C4E5121D}" mergeInterval="0" personalView="1" maximized="1" xWindow="-11" yWindow="-11" windowWidth="1942" windowHeight="1042" tabRatio="871" activeSheetId="4"/>
    <customWorkbookView name="pc - Personal View" guid="{ACAAE18C-D451-4EA3-B25E-F36B6EE1CDDA}" mergeInterval="0" personalView="1" maximized="1" xWindow="-8" yWindow="-8" windowWidth="1936" windowHeight="1056" tabRatio="871" activeSheetId="15"/>
    <customWorkbookView name="Ngo Hong Dao (VN) - Personal View" guid="{29110A68-3EC6-4A67-B2F4-C5B07F9C3888}" mergeInterval="0" personalView="1" maximized="1" xWindow="-8" yWindow="-8" windowWidth="1936" windowHeight="1056" tabRatio="871" activeSheetId="4"/>
    <customWorkbookView name="Tran Thi Nhu Duyen (VN) - Personal View" guid="{7F4599E1-7724-459F-9FCF-D7ED51D3A092}" mergeInterval="0" personalView="1" maximized="1" xWindow="-8" yWindow="-8" windowWidth="1936" windowHeight="1056" tabRatio="871" activeSheetId="4"/>
    <customWorkbookView name="Lam Van Phat(VN) - Personal View" guid="{9BD9C074-40C7-4DEF-A2BD-D9FC2E0C67A7}" mergeInterval="0" personalView="1" xWindow="167" yWindow="70" windowWidth="1527" windowHeight="924" tabRatio="871" activeSheetId="1"/>
    <customWorkbookView name="Nguyen Ngoc Hien - Personal View" guid="{66D3A9EB-F894-4E92-AAA1-D172D6B95E05}" mergeInterval="0" personalView="1" maximized="1" xWindow="-8" yWindow="-8" windowWidth="1936" windowHeight="1056" tabRatio="871" activeSheetId="2"/>
    <customWorkbookView name="Phan Thi Thu Hien (VN) - Personal View" guid="{91AC30DE-1D40-4709-B1FA-6F0FA378251B}" mergeInterval="0" personalView="1" windowWidth="1920" windowHeight="1040" tabRatio="871" activeSheetId="2"/>
    <customWorkbookView name="Lam Thi Thanh Hang (VN) - Personal View" guid="{F1738DBA-4A86-4E4E-8AA2-B6B2804E8CE9}" mergeInterval="0" personalView="1" maximized="1" xWindow="-8" yWindow="-8" windowWidth="1936" windowHeight="1056" tabRatio="871" activeSheetId="16"/>
    <customWorkbookView name="Ngo Trung Truc (VN) - Personal View" guid="{5618DD8E-698B-41B5-8163-9804A8A834E2}" mergeInterval="0" personalView="1" maximized="1" xWindow="-8" yWindow="-8" windowWidth="1936" windowHeight="1056" tabRatio="871" activeSheetId="1"/>
    <customWorkbookView name="Dang Hoang Van (VN) - Personal View" guid="{9CCF10E2-92C0-49B0-AF99-307DE301C06F}" mergeInterval="0" personalView="1" maximized="1" xWindow="-8" yWindow="-8" windowWidth="1936" windowHeight="1056" tabRatio="871" activeSheetId="10"/>
    <customWorkbookView name="Huynh Ngoc Huyen (VN) - Personal View" guid="{6B137BBA-28F2-4177-ADEF-B1D1878767AC}" mergeInterval="0" personalView="1" maximized="1" xWindow="-8" yWindow="-8" windowWidth="1936" windowHeight="1056" tabRatio="871" activeSheetId="2"/>
    <customWorkbookView name="Vu Thi Ket (VN) - Personal View" guid="{3675219B-151D-4A83-95AF-6CA1D823DF91}" mergeInterval="0" personalView="1" maximized="1" xWindow="-8" yWindow="-8" windowWidth="1936" windowHeight="1056" tabRatio="871" activeSheetId="16"/>
    <customWorkbookView name="takhoi/Tran Anh Khoi (VN) - Personal View" guid="{F8AC9B16-B680-443B-A0C2-C2568C2FC9DC}" mergeInterval="0" personalView="1" maximized="1" xWindow="-8" yWindow="-8" windowWidth="1936" windowHeight="1056" tabRatio="871" activeSheetId="15"/>
    <customWorkbookView name="nttruc - Personal View" guid="{9BFCC6BA-6181-4FB6-AF72-B0E6954AA9A0}" mergeInterval="0" personalView="1" maximized="1" xWindow="-8" yWindow="-8" windowWidth="1936" windowHeight="1056" tabRatio="871" activeSheetId="15"/>
    <customWorkbookView name="Huynh Thi Ngoc Huyen (VN) - Personal View" guid="{7044E850-A5C6-4247-BE4D-DC6D0F8B87FE}" mergeInterval="0" personalView="1" maximized="1" xWindow="-8" yWindow="-8" windowWidth="1936" windowHeight="1056" tabRatio="871" activeSheetId="3"/>
    <customWorkbookView name="thvu - Personal View" guid="{D63838BE-F230-4BC1-8CFF-567D02D6527C}" mergeInterval="0" personalView="1" maximized="1" xWindow="1" yWindow="1" windowWidth="1362" windowHeight="538" tabRatio="872" activeSheetId="16"/>
    <customWorkbookView name="Cosco02 - Personal View" guid="{20B682CD-B38B-44EE-8FE8-229DDCE8B959}" mergeInterval="0" personalView="1" maximized="1" xWindow="1" yWindow="1" windowWidth="1440" windowHeight="670" tabRatio="872" activeSheetId="1"/>
    <customWorkbookView name="nxtung - Personal View" guid="{3D6738E3-A45A-4638-AB53-C4FC5C66BC2D}" mergeInterval="0" personalView="1" maximized="1" xWindow="-8" yWindow="-8" windowWidth="1382" windowHeight="744" tabRatio="872" activeSheetId="2"/>
    <customWorkbookView name="Nguyen Xuan Tung (VN) - Personal View" guid="{D4ABD959-335C-45EC-87BE-C9BA377F0497}" mergeInterval="0" personalView="1" maximized="1" xWindow="-8" yWindow="-8" windowWidth="1936" windowHeight="1056" tabRatio="871" activeSheetId="1"/>
    <customWorkbookView name="Tran Hoang Vu (VN) - Personal View" guid="{0AC86E81-06EB-4896-B1CE-C91766AC0986}" mergeInterval="0" personalView="1" maximized="1" xWindow="-8" yWindow="-8" windowWidth="1936" windowHeight="1056" tabRatio="871" activeSheetId="3"/>
    <customWorkbookView name="Nghiem Hoang Y Nhi (VN) - Personal View" guid="{ECFF03AA-9995-49FD-8675-E9EB89E20521}" mergeInterval="0" personalView="1" maximized="1" xWindow="-8" yWindow="-8" windowWidth="1936" windowHeight="1056" tabRatio="871" activeSheetId="3"/>
    <customWorkbookView name="ltkha - Personal View" guid="{94144FE1-E98D-468C-A0B0-A5E0B5B10077}" mergeInterval="0" personalView="1" maximized="1" xWindow="-8" yWindow="-8" windowWidth="1936" windowHeight="1056" tabRatio="871" activeSheetId="4"/>
    <customWorkbookView name="Nguyen Thi My Huyen (VN) - Personal View" guid="{ADCEEF57-9D23-4D32-B0E6-992B8F8AD223}" mergeInterval="0" personalView="1" maximized="1" xWindow="-8" yWindow="-8" windowWidth="1936" windowHeight="1056" tabRatio="871" activeSheetId="15"/>
    <customWorkbookView name="AutoBVT - Personal View" guid="{40DFF96E-92BB-45DA-BA74-CB1455376A13}" mergeInterval="0" personalView="1" maximized="1" xWindow="-8" yWindow="-8" windowWidth="1382" windowHeight="744" tabRatio="871" activeSheetId="2"/>
    <customWorkbookView name="Tran Hoang Long - Personal View" guid="{A4B47967-7288-4EFC-B3A3-156A4AF2D0DB}" mergeInterval="0" personalView="1" maximized="1" xWindow="-8" yWindow="-8" windowWidth="1936" windowHeight="1056" tabRatio="871" activeSheetId="5"/>
  </customWorkbookViews>
</workbook>
</file>

<file path=xl/calcChain.xml><?xml version="1.0" encoding="utf-8"?>
<calcChain xmlns="http://schemas.openxmlformats.org/spreadsheetml/2006/main">
  <c r="P48" i="15" l="1"/>
  <c r="N48" i="15"/>
  <c r="L48" i="15"/>
  <c r="J48" i="15"/>
  <c r="P47" i="15"/>
  <c r="N47" i="15"/>
  <c r="L47" i="15"/>
  <c r="N14" i="16"/>
  <c r="N13" i="16"/>
  <c r="N11" i="16"/>
  <c r="L11" i="16"/>
  <c r="L13" i="16"/>
  <c r="P46" i="15"/>
  <c r="N46" i="15"/>
  <c r="L46" i="15"/>
  <c r="J47" i="15"/>
  <c r="J46" i="15"/>
  <c r="J14" i="12"/>
  <c r="N13" i="12"/>
  <c r="N14" i="12" s="1"/>
  <c r="M13" i="12"/>
  <c r="M14" i="12" s="1"/>
  <c r="L13" i="12"/>
  <c r="L14" i="12" s="1"/>
  <c r="K13" i="12"/>
  <c r="K14" i="12" s="1"/>
  <c r="J13" i="12"/>
  <c r="I13" i="12"/>
  <c r="I14" i="12" s="1"/>
  <c r="K14" i="5"/>
  <c r="M14" i="5"/>
  <c r="N14" i="5"/>
  <c r="G12" i="16" l="1"/>
  <c r="G13" i="16" s="1"/>
  <c r="G14" i="16" s="1"/>
  <c r="L14" i="5" l="1"/>
  <c r="L12" i="16"/>
  <c r="J11" i="16"/>
  <c r="J12" i="16"/>
  <c r="J13" i="16"/>
  <c r="J14" i="16"/>
  <c r="H11" i="16"/>
  <c r="H12" i="16"/>
  <c r="H14" i="16"/>
  <c r="D11" i="16"/>
  <c r="D12" i="16"/>
  <c r="D13" i="16"/>
  <c r="D14" i="16"/>
  <c r="H13" i="16" l="1"/>
  <c r="M6" i="6" l="1"/>
  <c r="A49" i="15" l="1"/>
  <c r="C45" i="15" l="1"/>
  <c r="J29" i="13" l="1"/>
  <c r="C54" i="5" l="1"/>
  <c r="D54" i="5"/>
  <c r="E54" i="5"/>
  <c r="F54" i="5"/>
  <c r="I54" i="5"/>
  <c r="J54" i="5"/>
  <c r="K54" i="5"/>
  <c r="L54" i="5"/>
  <c r="M54" i="5"/>
  <c r="N54" i="5"/>
  <c r="C56" i="5"/>
  <c r="C57" i="5" s="1"/>
  <c r="C58" i="5" s="1"/>
  <c r="D56" i="5"/>
  <c r="D57" i="5" s="1"/>
  <c r="D58" i="5" s="1"/>
  <c r="E56" i="5"/>
  <c r="E57" i="5" s="1"/>
  <c r="E58" i="5" s="1"/>
  <c r="F56" i="5"/>
  <c r="F57" i="5" s="1"/>
  <c r="F58" i="5" s="1"/>
  <c r="I58" i="5"/>
  <c r="J58" i="5"/>
  <c r="K58" i="5"/>
  <c r="L58" i="5"/>
  <c r="M58" i="5"/>
  <c r="N58" i="5"/>
  <c r="E10" i="15" l="1"/>
  <c r="E11" i="15" s="1"/>
  <c r="E12" i="15" s="1"/>
  <c r="E13" i="15" s="1"/>
  <c r="F10" i="15"/>
  <c r="F11" i="15" s="1"/>
  <c r="F12" i="15" s="1"/>
  <c r="F13" i="15" s="1"/>
  <c r="E27" i="15"/>
  <c r="E28" i="15" s="1"/>
  <c r="E29" i="15" s="1"/>
  <c r="F27" i="15"/>
  <c r="F28" i="15" s="1"/>
  <c r="F29" i="15" s="1"/>
  <c r="E30" i="15"/>
  <c r="F30" i="15"/>
  <c r="R30" i="15" l="1"/>
  <c r="Q30" i="15"/>
  <c r="P30" i="15"/>
  <c r="O30" i="15"/>
  <c r="N30" i="15"/>
  <c r="M30" i="15"/>
  <c r="L30" i="15"/>
  <c r="K30" i="15"/>
  <c r="H30" i="15"/>
  <c r="G30" i="15"/>
  <c r="D30" i="15"/>
  <c r="C30" i="15"/>
  <c r="B30" i="15"/>
  <c r="A30" i="15"/>
  <c r="T27" i="15"/>
  <c r="T28" i="15" s="1"/>
  <c r="T29" i="15" s="1"/>
  <c r="S27" i="15"/>
  <c r="S28" i="15" s="1"/>
  <c r="S29" i="15" s="1"/>
  <c r="R27" i="15"/>
  <c r="R28" i="15" s="1"/>
  <c r="R29" i="15" s="1"/>
  <c r="Q27" i="15"/>
  <c r="Q28" i="15" s="1"/>
  <c r="Q29" i="15" s="1"/>
  <c r="P27" i="15"/>
  <c r="P28" i="15" s="1"/>
  <c r="P29" i="15" s="1"/>
  <c r="O27" i="15"/>
  <c r="O28" i="15" s="1"/>
  <c r="O29" i="15" s="1"/>
  <c r="N27" i="15"/>
  <c r="N28" i="15" s="1"/>
  <c r="N29" i="15" s="1"/>
  <c r="M27" i="15"/>
  <c r="M28" i="15" s="1"/>
  <c r="M29" i="15" s="1"/>
  <c r="L27" i="15"/>
  <c r="L28" i="15" s="1"/>
  <c r="L29" i="15" s="1"/>
  <c r="K27" i="15"/>
  <c r="K28" i="15" s="1"/>
  <c r="K29" i="15" s="1"/>
  <c r="H27" i="15"/>
  <c r="H28" i="15" s="1"/>
  <c r="H29" i="15" s="1"/>
  <c r="G27" i="15"/>
  <c r="G28" i="15" s="1"/>
  <c r="G29" i="15" s="1"/>
  <c r="D27" i="15"/>
  <c r="D28" i="15" s="1"/>
  <c r="D29" i="15" s="1"/>
  <c r="C27" i="15"/>
  <c r="C28" i="15" s="1"/>
  <c r="C29" i="15" s="1"/>
  <c r="R10" i="15"/>
  <c r="R11" i="15" s="1"/>
  <c r="R12" i="15" s="1"/>
  <c r="R13" i="15" s="1"/>
  <c r="Q10" i="15"/>
  <c r="Q11" i="15" s="1"/>
  <c r="Q12" i="15" s="1"/>
  <c r="Q13" i="15" s="1"/>
  <c r="P10" i="15"/>
  <c r="P11" i="15" s="1"/>
  <c r="P12" i="15" s="1"/>
  <c r="P13" i="15" s="1"/>
  <c r="O10" i="15"/>
  <c r="O11" i="15" s="1"/>
  <c r="O12" i="15" s="1"/>
  <c r="O13" i="15" s="1"/>
  <c r="N10" i="15"/>
  <c r="N11" i="15" s="1"/>
  <c r="N12" i="15" s="1"/>
  <c r="N13" i="15" s="1"/>
  <c r="M10" i="15"/>
  <c r="M11" i="15" s="1"/>
  <c r="M12" i="15" s="1"/>
  <c r="M13" i="15" s="1"/>
  <c r="L10" i="15"/>
  <c r="L11" i="15" s="1"/>
  <c r="L12" i="15" s="1"/>
  <c r="L13" i="15" s="1"/>
  <c r="K10" i="15"/>
  <c r="K11" i="15" s="1"/>
  <c r="K12" i="15" s="1"/>
  <c r="K13" i="15" s="1"/>
  <c r="H10" i="15"/>
  <c r="H11" i="15" s="1"/>
  <c r="H12" i="15" s="1"/>
  <c r="H13" i="15" s="1"/>
  <c r="G10" i="15"/>
  <c r="G11" i="15" s="1"/>
  <c r="G12" i="15" s="1"/>
  <c r="G13" i="15" s="1"/>
  <c r="D10" i="15"/>
  <c r="D11" i="15" s="1"/>
  <c r="D12" i="15" s="1"/>
  <c r="D13" i="15" s="1"/>
  <c r="C10" i="15"/>
  <c r="C11" i="15" s="1"/>
  <c r="C12" i="15" s="1"/>
  <c r="C13" i="15" s="1"/>
  <c r="J5" i="9" l="1"/>
  <c r="F69" i="14" l="1"/>
  <c r="C31" i="14"/>
  <c r="C66" i="14" s="1"/>
  <c r="E33" i="14"/>
  <c r="K5" i="11"/>
  <c r="J5" i="10"/>
  <c r="P6" i="7"/>
  <c r="P6" i="8"/>
  <c r="K8" i="1"/>
  <c r="J66" i="14"/>
  <c r="J67" i="14" s="1"/>
  <c r="J68" i="14" s="1"/>
  <c r="J69" i="14" s="1"/>
  <c r="I66" i="14"/>
  <c r="I67" i="14" s="1"/>
  <c r="I68" i="14" s="1"/>
  <c r="I69" i="14" s="1"/>
  <c r="L66" i="14"/>
  <c r="L67" i="14" s="1"/>
  <c r="L68" i="14" s="1"/>
  <c r="L69" i="14" s="1"/>
  <c r="K66" i="14"/>
  <c r="K67" i="14" s="1"/>
  <c r="K68" i="14" s="1"/>
  <c r="K69" i="14" s="1"/>
  <c r="E62" i="14"/>
  <c r="K31" i="14"/>
  <c r="K32" i="14" s="1"/>
  <c r="K33" i="14" s="1"/>
  <c r="K34" i="14" s="1"/>
  <c r="L31" i="14"/>
  <c r="L32" i="14" s="1"/>
  <c r="L33" i="14" s="1"/>
  <c r="L34" i="14" s="1"/>
  <c r="B52" i="14"/>
  <c r="A52" i="14"/>
  <c r="B51" i="14"/>
  <c r="A51" i="14"/>
  <c r="B50" i="14"/>
  <c r="A50" i="14"/>
  <c r="L49" i="14"/>
  <c r="L50" i="14" s="1"/>
  <c r="L51" i="14" s="1"/>
  <c r="L52" i="14" s="1"/>
  <c r="K49" i="14"/>
  <c r="K50" i="14" s="1"/>
  <c r="K51" i="14" s="1"/>
  <c r="K52" i="14" s="1"/>
  <c r="J49" i="14"/>
  <c r="J50" i="14" s="1"/>
  <c r="J51" i="14" s="1"/>
  <c r="J52" i="14" s="1"/>
  <c r="I49" i="14"/>
  <c r="I50" i="14" s="1"/>
  <c r="I51" i="14" s="1"/>
  <c r="I52" i="14" s="1"/>
  <c r="B49" i="14"/>
  <c r="A49" i="14"/>
  <c r="F48" i="14"/>
  <c r="E48" i="14"/>
  <c r="D48" i="14"/>
  <c r="C48" i="14"/>
  <c r="B48" i="14"/>
  <c r="A48" i="14"/>
  <c r="B34" i="14"/>
  <c r="B69" i="14" s="1"/>
  <c r="A34" i="14"/>
  <c r="A69" i="14" s="1"/>
  <c r="B33" i="14"/>
  <c r="B68" i="14" s="1"/>
  <c r="A33" i="14"/>
  <c r="A68" i="14" s="1"/>
  <c r="B32" i="14"/>
  <c r="B67" i="14" s="1"/>
  <c r="A32" i="14"/>
  <c r="A67" i="14" s="1"/>
  <c r="J31" i="14"/>
  <c r="J32" i="14" s="1"/>
  <c r="J33" i="14" s="1"/>
  <c r="J34" i="14" s="1"/>
  <c r="I31" i="14"/>
  <c r="I32" i="14" s="1"/>
  <c r="I33" i="14" s="1"/>
  <c r="I34" i="14" s="1"/>
  <c r="B31" i="14"/>
  <c r="B66" i="14" s="1"/>
  <c r="A31" i="14"/>
  <c r="A66" i="14" s="1"/>
  <c r="F30" i="14"/>
  <c r="E30" i="14"/>
  <c r="D30" i="14"/>
  <c r="D65" i="14" s="1"/>
  <c r="C30" i="14"/>
  <c r="C65" i="14" s="1"/>
  <c r="B30" i="14"/>
  <c r="B65" i="14" s="1"/>
  <c r="A30" i="14"/>
  <c r="A65" i="14" s="1"/>
  <c r="L13" i="14"/>
  <c r="L14" i="14" s="1"/>
  <c r="L15" i="14" s="1"/>
  <c r="L16" i="14" s="1"/>
  <c r="K13" i="14"/>
  <c r="K14" i="14" s="1"/>
  <c r="K15" i="14" s="1"/>
  <c r="K16" i="14" s="1"/>
  <c r="J13" i="14"/>
  <c r="J14" i="14" s="1"/>
  <c r="J15" i="14" s="1"/>
  <c r="J16" i="14" s="1"/>
  <c r="I13" i="14"/>
  <c r="I14" i="14" s="1"/>
  <c r="I15" i="14" s="1"/>
  <c r="I16" i="14" s="1"/>
  <c r="F13" i="14"/>
  <c r="F14" i="14" s="1"/>
  <c r="F15" i="14" s="1"/>
  <c r="F16" i="14" s="1"/>
  <c r="E13" i="14"/>
  <c r="E14" i="14" s="1"/>
  <c r="E15" i="14" s="1"/>
  <c r="E16" i="14" s="1"/>
  <c r="D13" i="14"/>
  <c r="D14" i="14" s="1"/>
  <c r="D15" i="14" s="1"/>
  <c r="D16" i="14" s="1"/>
  <c r="C13" i="14"/>
  <c r="C14" i="14" s="1"/>
  <c r="C15" i="14" s="1"/>
  <c r="C16" i="14" s="1"/>
  <c r="F66" i="14"/>
  <c r="E66" i="14"/>
  <c r="F31" i="14"/>
  <c r="E31" i="14"/>
  <c r="F65" i="14"/>
  <c r="E65" i="14"/>
  <c r="E32" i="14"/>
  <c r="C49" i="14"/>
  <c r="F49" i="14"/>
  <c r="E49" i="14"/>
  <c r="D50" i="14"/>
  <c r="D49" i="14"/>
  <c r="F50" i="14"/>
  <c r="E50" i="14"/>
  <c r="D51" i="14"/>
  <c r="C50" i="14"/>
  <c r="F51" i="14"/>
  <c r="E51" i="14"/>
  <c r="D52" i="14"/>
  <c r="C51" i="14"/>
  <c r="F52" i="14"/>
  <c r="E52" i="14"/>
  <c r="C52" i="14"/>
  <c r="F32" i="14"/>
  <c r="E67" i="14"/>
  <c r="E34" i="14"/>
  <c r="F67" i="14"/>
  <c r="F68" i="14"/>
  <c r="E68" i="14"/>
  <c r="F33" i="14"/>
  <c r="F34" i="14"/>
  <c r="C34" i="14"/>
  <c r="C69" i="14" s="1"/>
  <c r="D34" i="14"/>
  <c r="D69" i="14" s="1"/>
  <c r="E69" i="14"/>
  <c r="L6" i="14" l="1"/>
  <c r="D32" i="14"/>
  <c r="D67" i="14" s="1"/>
  <c r="D31" i="14"/>
  <c r="D66" i="14" s="1"/>
  <c r="M6" i="13"/>
  <c r="K5" i="3"/>
  <c r="N5" i="12"/>
  <c r="D33" i="14" l="1"/>
  <c r="D68" i="14" s="1"/>
  <c r="C32" i="14"/>
  <c r="C67" i="14" s="1"/>
  <c r="C33" i="14" l="1"/>
  <c r="C68" i="14" s="1"/>
</calcChain>
</file>

<file path=xl/sharedStrings.xml><?xml version="1.0" encoding="utf-8"?>
<sst xmlns="http://schemas.openxmlformats.org/spreadsheetml/2006/main" count="1634" uniqueCount="482">
  <si>
    <t>ETD</t>
  </si>
  <si>
    <t>COSCO CONTAINER LINES</t>
  </si>
  <si>
    <t xml:space="preserve">For booking inquiries, please contact : </t>
  </si>
  <si>
    <t>VESSEL NAME</t>
  </si>
  <si>
    <t>ETB</t>
  </si>
  <si>
    <t>TUE</t>
  </si>
  <si>
    <t>WED</t>
  </si>
  <si>
    <t>FRI</t>
  </si>
  <si>
    <t>MON</t>
  </si>
  <si>
    <t>SUN</t>
  </si>
  <si>
    <t>COMMON
VOYAGE</t>
  </si>
  <si>
    <t>THU</t>
  </si>
  <si>
    <t>SAT</t>
  </si>
  <si>
    <t>VANCOUVER</t>
  </si>
  <si>
    <t>SEATTLE</t>
  </si>
  <si>
    <t>SAVANNAH</t>
  </si>
  <si>
    <t>NORFOLK</t>
  </si>
  <si>
    <t>HONG KONG</t>
  </si>
  <si>
    <t>BA RIA VUNG TAU (TCIT)</t>
  </si>
  <si>
    <t>CY CUT OFF TCIT</t>
  </si>
  <si>
    <t xml:space="preserve">AMENDMENT DEADLINE </t>
  </si>
  <si>
    <t>SHANGHAI</t>
  </si>
  <si>
    <t>BACK TO MENU</t>
  </si>
  <si>
    <t>USWC &amp; CANADA SERVICES</t>
  </si>
  <si>
    <t>OAKLAND</t>
  </si>
  <si>
    <t>YANTIAN</t>
  </si>
  <si>
    <t>MOBILE</t>
  </si>
  <si>
    <t>HONGKONG</t>
  </si>
  <si>
    <t>EMAIL : OUTBOUND1@COSCON.COM.VN</t>
  </si>
  <si>
    <t>BALTIMORE</t>
  </si>
  <si>
    <t>Remarks :</t>
  </si>
  <si>
    <t>CONNECTED
VESSEL NAME</t>
  </si>
  <si>
    <t>ABOVE SAILING SCHEDULE IS SUBJECT TO CHANGE WITH / WITHOUT PRIOR NOTICE.</t>
  </si>
  <si>
    <t>UPDATE :</t>
  </si>
  <si>
    <t>USEC SERVICES</t>
  </si>
  <si>
    <t xml:space="preserve">FOR CUSTOMER SERVICE &amp; BOOKING INQUIRIES, PLEASE CONTACT : </t>
  </si>
  <si>
    <t xml:space="preserve">TEL : 84.8.38290000          FAX : 84.8. 39307268 </t>
  </si>
  <si>
    <t>SAILING SCHEDULE</t>
  </si>
  <si>
    <t>TEL. : 84.8.38290000       FAX : 84.8. 35208111</t>
  </si>
  <si>
    <t>COSCO PIRAEUS</t>
  </si>
  <si>
    <t>COSCO SHIPPING LINES VIETNAM</t>
  </si>
  <si>
    <t>ADD. : SAFI TOWER - 209, NGUYEN VAN THU STR., DIST. 1, HOCHIMINH CITY, VIETNAM</t>
  </si>
  <si>
    <t>Booking team : outbound1@coscon.com.vn</t>
  </si>
  <si>
    <t>COSCON SHIPPING LINES VIETNAM</t>
  </si>
  <si>
    <t>HALIFAX</t>
  </si>
  <si>
    <t>022E</t>
  </si>
  <si>
    <t>COSCO VALENCIA</t>
  </si>
  <si>
    <t>023E</t>
  </si>
  <si>
    <t>COSCO VENICE</t>
  </si>
  <si>
    <t>DIRECT SERVICE TO USEC (AWE5)</t>
  </si>
  <si>
    <t>LOS ANGELES/OAKLAND DIRECT SERVICE (SEA2)</t>
  </si>
  <si>
    <t>LOS ANGELES</t>
  </si>
  <si>
    <t>024E</t>
  </si>
  <si>
    <t>BOSTON</t>
  </si>
  <si>
    <t>HOUSTON</t>
  </si>
  <si>
    <t>TBN</t>
  </si>
  <si>
    <t>06:00 THU</t>
  </si>
  <si>
    <t>06:00 WED</t>
  </si>
  <si>
    <t>08:00 SUN</t>
  </si>
  <si>
    <t>08:00 SAT</t>
  </si>
  <si>
    <t>HO CHI MINH (CAT LAI)</t>
  </si>
  <si>
    <t>1703N</t>
  </si>
  <si>
    <t>CY CUT OFF /CAT LAI</t>
  </si>
  <si>
    <t xml:space="preserve">S/I CUT OFF </t>
  </si>
  <si>
    <t>NEW ORLEANS</t>
  </si>
  <si>
    <t>MIAMI</t>
  </si>
  <si>
    <t>CLICK HERE</t>
  </si>
  <si>
    <t>CLICK  HERE</t>
  </si>
  <si>
    <t>CHARLESTON</t>
  </si>
  <si>
    <t>09:00 TUE</t>
  </si>
  <si>
    <t>09:00  FRI</t>
  </si>
  <si>
    <t>1705N</t>
  </si>
  <si>
    <t>18:00 SUN</t>
  </si>
  <si>
    <t>SHANGHAI (SHA07)</t>
  </si>
  <si>
    <t>SHANGHAI (SHA41)</t>
  </si>
  <si>
    <t>SAU PAULO</t>
  </si>
  <si>
    <t>5. SERVICE TO SEATTLE - VANCOUVER via NINGBO (MPNW)</t>
  </si>
  <si>
    <t>LONGBEACH via HONGKONG (SEA)</t>
  </si>
  <si>
    <t>MOUNT BUTLER</t>
  </si>
  <si>
    <t>COSCO BOSTON</t>
  </si>
  <si>
    <t>CY CUT OFF (CAT LAI/ ICD PHUOC LONG 3 / PHUC LONG / DONG NAI / BINH DUONG)</t>
  </si>
  <si>
    <t>COSCO AQABA</t>
  </si>
  <si>
    <t>148E</t>
  </si>
  <si>
    <t>1707N</t>
  </si>
  <si>
    <t>12:00 MON</t>
  </si>
  <si>
    <t>09:00  TUE</t>
  </si>
  <si>
    <t>12:00  THU</t>
  </si>
  <si>
    <t>6. SERVICE TO SEATTLE - VANCOUVER via HKG (OPNW)</t>
  </si>
  <si>
    <t>SEATTLE/VANCOUVER via HKG (OPNW)</t>
  </si>
  <si>
    <t>21:00</t>
  </si>
  <si>
    <t>UPDATED :</t>
  </si>
  <si>
    <t xml:space="preserve">UPDATED : </t>
  </si>
  <si>
    <t>UPDATED:</t>
  </si>
  <si>
    <t>1100</t>
  </si>
  <si>
    <t>BOSTON via SHANGHAI (AWE1)</t>
  </si>
  <si>
    <t>YANTIAN (YTN01)</t>
  </si>
  <si>
    <t>UPDATED</t>
  </si>
  <si>
    <t>TACOMA</t>
  </si>
  <si>
    <t>TACOMA via YANTIAN (EPNW)</t>
  </si>
  <si>
    <t>TACOMA (TIW04)</t>
  </si>
  <si>
    <t>EVER ULTRA</t>
  </si>
  <si>
    <t>EVER SIGMA</t>
  </si>
  <si>
    <t>EVER SALUTE</t>
  </si>
  <si>
    <t>0169-089E</t>
  </si>
  <si>
    <t>0170-072E</t>
  </si>
  <si>
    <t>SHANGHAI (SHA04)</t>
  </si>
  <si>
    <t>EVER SUMMIT</t>
  </si>
  <si>
    <t>EVER SAFETY</t>
  </si>
  <si>
    <t>0171-077E</t>
  </si>
  <si>
    <t>0172-074E</t>
  </si>
  <si>
    <t>0173-157E</t>
  </si>
  <si>
    <t>EVER STRONG</t>
  </si>
  <si>
    <t>0174-081E</t>
  </si>
  <si>
    <r>
      <t>ADDRESS</t>
    </r>
    <r>
      <rPr>
        <sz val="16"/>
        <color indexed="12"/>
        <rFont val="Arial"/>
        <family val="2"/>
      </rPr>
      <t xml:space="preserve"> : </t>
    </r>
    <r>
      <rPr>
        <b/>
        <sz val="16"/>
        <color indexed="12"/>
        <rFont val="Arial"/>
        <family val="2"/>
      </rPr>
      <t>SAFI TOWER - 209 NGUYEN VAN THU STREET, DISTRICT 1, HO CHI MINH CITY, VIETNAM</t>
    </r>
  </si>
  <si>
    <t>12:00 THU</t>
  </si>
  <si>
    <t>BALTIMORE via HONGKONG (AWE3)</t>
  </si>
  <si>
    <t>WEBSITE : http://lines.coscoshipping.com</t>
  </si>
  <si>
    <t>NEW YORK
(APM Terminals Port Elizabeth)</t>
  </si>
  <si>
    <t>COSCO NAGOYA</t>
  </si>
  <si>
    <t>TAMPA</t>
  </si>
  <si>
    <t>COSCO SHIPPING LINES</t>
  </si>
  <si>
    <t>DIRECT SERVICE TO USEC (AWE4)</t>
  </si>
  <si>
    <t>(NEW YORK - SAVANNAH - CHARLESTON)</t>
  </si>
  <si>
    <t>BA RIA VUNG TAU (TCTT)</t>
  </si>
  <si>
    <t>CY CUT OFF (ICD PHUOC LONG 3 / PHUC LONG / DONG NAI / BINH DUONG/ CATLAI)</t>
  </si>
  <si>
    <t>CY CUT OFF TCTT</t>
  </si>
  <si>
    <t>12:00 TUE</t>
  </si>
  <si>
    <t>( HALIFAX - NEW YORK - NORFOLK - SAVANNAH - CHARLESTON)</t>
  </si>
  <si>
    <t>NEW YORK
( MAHER terminal)</t>
  </si>
  <si>
    <r>
      <t xml:space="preserve">2. </t>
    </r>
    <r>
      <rPr>
        <b/>
        <u/>
        <sz val="14"/>
        <color rgb="FFFF0000"/>
        <rFont val="Arial"/>
        <family val="2"/>
      </rPr>
      <t>DIRECT SERVICE</t>
    </r>
    <r>
      <rPr>
        <b/>
        <u/>
        <sz val="14"/>
        <color rgb="FF0000FF"/>
        <rFont val="Arial"/>
        <family val="2"/>
      </rPr>
      <t xml:space="preserve"> TO USEC ( NEW YORK - SAVANNAH -CHARLESTON) (AWE4)</t>
    </r>
  </si>
  <si>
    <r>
      <t xml:space="preserve">1. </t>
    </r>
    <r>
      <rPr>
        <b/>
        <u/>
        <sz val="14"/>
        <color rgb="FFFF0000"/>
        <rFont val="Arial"/>
        <family val="2"/>
      </rPr>
      <t>DIRECT SERVICE</t>
    </r>
    <r>
      <rPr>
        <b/>
        <u/>
        <sz val="14"/>
        <color rgb="FF0000FF"/>
        <rFont val="Arial"/>
        <family val="2"/>
      </rPr>
      <t xml:space="preserve"> TO USEC ( HALIFAX - NEW YORK - NORFOLK - SAVANNAH -CHARLESTON) (AWE5)</t>
    </r>
  </si>
  <si>
    <t>LONG BEACH*</t>
  </si>
  <si>
    <r>
      <t xml:space="preserve">3. </t>
    </r>
    <r>
      <rPr>
        <b/>
        <u/>
        <sz val="14"/>
        <color rgb="FFFF0000"/>
        <rFont val="Arial"/>
        <family val="2"/>
      </rPr>
      <t>DIRECT SERVICE</t>
    </r>
    <r>
      <rPr>
        <b/>
        <u/>
        <sz val="14"/>
        <color indexed="12"/>
        <rFont val="Arial"/>
        <family val="2"/>
      </rPr>
      <t xml:space="preserve"> TO LOS ANGELES - OAKLAND (SEA2)</t>
    </r>
  </si>
  <si>
    <t xml:space="preserve">    COSCO SHIPPING LINES VIETNAM</t>
  </si>
  <si>
    <t>CSCL ZEEBRUGGE</t>
  </si>
  <si>
    <t>COSCO AFRICA</t>
  </si>
  <si>
    <t>OOCL CHONGQING</t>
  </si>
  <si>
    <t>COSCO GLORY</t>
  </si>
  <si>
    <t>035E</t>
  </si>
  <si>
    <t>OOCL POLAND</t>
  </si>
  <si>
    <t>LAS07: American President Line 614: Terminal way Terminal Island</t>
  </si>
  <si>
    <t>OAK05:SSA Terminal, Berths 57-59: 1999 Middle Harbor Road,CA</t>
  </si>
  <si>
    <t>*Long Beach Container Terminal , LLC: Pier E, 201 Pico Ave,Long Beach CA 90802</t>
  </si>
  <si>
    <t>CPNW via HONGKONG &amp; SHANGHAI &amp; NINGBO</t>
  </si>
  <si>
    <t>CMP06</t>
  </si>
  <si>
    <t>SHA08</t>
  </si>
  <si>
    <t>SHA08</t>
    <phoneticPr fontId="10" type="noConversion"/>
  </si>
  <si>
    <t>PRR01</t>
    <phoneticPr fontId="10" type="noConversion"/>
  </si>
  <si>
    <t>VAN02</t>
    <phoneticPr fontId="10" type="noConversion"/>
  </si>
  <si>
    <t>SHANGHAI</t>
    <phoneticPr fontId="11" type="noConversion"/>
  </si>
  <si>
    <t>PRINCE RUPERT</t>
    <phoneticPr fontId="11" type="noConversion"/>
  </si>
  <si>
    <t>VANCOUVER</t>
    <phoneticPr fontId="11" type="noConversion"/>
  </si>
  <si>
    <t>ETB</t>
    <phoneticPr fontId="10" type="noConversion"/>
  </si>
  <si>
    <t>ETD</t>
    <phoneticPr fontId="10" type="noConversion"/>
  </si>
  <si>
    <t>ETB</t>
    <phoneticPr fontId="10" type="noConversion"/>
  </si>
  <si>
    <t>ETD</t>
    <phoneticPr fontId="10" type="noConversion"/>
  </si>
  <si>
    <t>TUE</t>
    <phoneticPr fontId="11" type="noConversion"/>
  </si>
  <si>
    <t>WED</t>
    <phoneticPr fontId="11" type="noConversion"/>
  </si>
  <si>
    <t>SAT</t>
    <phoneticPr fontId="11" type="noConversion"/>
  </si>
  <si>
    <t>MON</t>
    <phoneticPr fontId="11" type="noConversion"/>
  </si>
  <si>
    <t>WED</t>
    <phoneticPr fontId="11" type="noConversion"/>
  </si>
  <si>
    <t>FRI</t>
    <phoneticPr fontId="11" type="noConversion"/>
  </si>
  <si>
    <t>XIN BEIJING</t>
    <phoneticPr fontId="9" type="noConversion"/>
  </si>
  <si>
    <t>109N</t>
  </si>
  <si>
    <t>SGN08</t>
  </si>
  <si>
    <t>CAT LAI</t>
  </si>
  <si>
    <t>SUN</t>
    <phoneticPr fontId="11" type="noConversion"/>
  </si>
  <si>
    <t>MON</t>
    <phoneticPr fontId="11" type="noConversion"/>
  </si>
  <si>
    <t>CY CUT OFF CAT LAI</t>
  </si>
  <si>
    <t>12:00 WED</t>
  </si>
  <si>
    <t>HKG01</t>
  </si>
  <si>
    <t>HKG01</t>
    <phoneticPr fontId="10" type="noConversion"/>
  </si>
  <si>
    <t>HONG KONG</t>
    <phoneticPr fontId="11" type="noConversion"/>
  </si>
  <si>
    <t>ETD</t>
    <phoneticPr fontId="10" type="noConversion"/>
  </si>
  <si>
    <t>LYDIA</t>
  </si>
  <si>
    <t>027N</t>
  </si>
  <si>
    <t>COSCO OCEANIA</t>
  </si>
  <si>
    <t>067N</t>
  </si>
  <si>
    <t>LIOBA</t>
  </si>
  <si>
    <t>008N</t>
  </si>
  <si>
    <t>COSCO YANTIAN</t>
  </si>
  <si>
    <t>087N</t>
  </si>
  <si>
    <t>SATTHA BHUM</t>
  </si>
  <si>
    <t>110N</t>
  </si>
  <si>
    <t>022N</t>
  </si>
  <si>
    <t>028N</t>
  </si>
  <si>
    <t>053N</t>
  </si>
  <si>
    <t>009N</t>
  </si>
  <si>
    <t>10:00  MON</t>
  </si>
  <si>
    <t>SHANGHAI 08</t>
  </si>
  <si>
    <t>T72</t>
  </si>
  <si>
    <t>085E</t>
  </si>
  <si>
    <t>CAV</t>
  </si>
  <si>
    <t>041E</t>
  </si>
  <si>
    <t>CAR</t>
  </si>
  <si>
    <t>042E</t>
  </si>
  <si>
    <t>CAM</t>
  </si>
  <si>
    <t>COSCO JEDDAH</t>
  </si>
  <si>
    <t>COSCO GENOA</t>
  </si>
  <si>
    <t>COSCO AUCKLAND</t>
  </si>
  <si>
    <t>SHANGHAI (SHA08)</t>
  </si>
  <si>
    <t>Oakland:SSA Terminal, Berths 57-59: 1999 Middle Harbor Road,CA</t>
  </si>
  <si>
    <t>HONGKONG**</t>
  </si>
  <si>
    <t>04:00 WED</t>
  </si>
  <si>
    <t>04:00 THU</t>
  </si>
  <si>
    <t>10:00 TUE</t>
  </si>
  <si>
    <t>SHANGHAI
(SHA08)</t>
  </si>
  <si>
    <t>BA RIA VUNG TAU 
(TCTT)</t>
  </si>
  <si>
    <t>SINGAPORE
(SIN02)</t>
  </si>
  <si>
    <t>PORK KLANG
(PKG03)</t>
  </si>
  <si>
    <t>COLOMBO
(CMB03)</t>
  </si>
  <si>
    <t>NEW YORK - NORFOLK - SAVANNAH via SHANGHAI (AWE2)</t>
  </si>
  <si>
    <t>NEW YORK</t>
  </si>
  <si>
    <t>3. SERVICE TO USEC (NEW YORK-NORFOLK-SAVANNAH) via SHANGHAI (AWE2)</t>
  </si>
  <si>
    <t>4. SERVICE TO BOSTON via SHANGHAI (AWE1)</t>
  </si>
  <si>
    <t>5. SERVICE TO BALTIMORE via HONGKONG (AWE3)</t>
  </si>
  <si>
    <t>7. SERVICE TO GULF via HONGKONG (GME2)</t>
  </si>
  <si>
    <r>
      <t xml:space="preserve">2. </t>
    </r>
    <r>
      <rPr>
        <b/>
        <u/>
        <sz val="14"/>
        <color rgb="FFFF0000"/>
        <rFont val="Arial"/>
        <family val="2"/>
      </rPr>
      <t>SERVICE</t>
    </r>
    <r>
      <rPr>
        <b/>
        <u/>
        <sz val="14"/>
        <color indexed="12"/>
        <rFont val="Arial"/>
        <family val="2"/>
      </rPr>
      <t xml:space="preserve"> TO PRINCE RUPER - VANCOUVER (CPNW)</t>
    </r>
  </si>
  <si>
    <t>OOCL OAKLAND</t>
  </si>
  <si>
    <t>TBA</t>
  </si>
  <si>
    <t>09:00 THU</t>
  </si>
  <si>
    <t>SEATTLE/VANCOUVER via SHANGHAI (MPNW)</t>
  </si>
  <si>
    <t>HONG KONG
(HKG01)</t>
  </si>
  <si>
    <t>Booking team : sgn.atd.cus@coscon.com</t>
  </si>
  <si>
    <t>USEC via SHANGHAI/XIAMEN (GME)</t>
  </si>
  <si>
    <t>OOCL BRUSSELS</t>
    <phoneticPr fontId="19" type="noConversion"/>
  </si>
  <si>
    <t>USEC via SHANGHAI (GME2)</t>
  </si>
  <si>
    <t>CY CUT OFF Tan Cang-Cai Mep Thi Vai (TCTT)</t>
  </si>
  <si>
    <t>SHA07</t>
  </si>
  <si>
    <t>18:00 THU</t>
  </si>
  <si>
    <t>16:00 FRI</t>
  </si>
  <si>
    <t>16:00 WED</t>
  </si>
  <si>
    <t>12:00 FRI</t>
  </si>
  <si>
    <t>COSCO PORTUGAL</t>
  </si>
  <si>
    <t>COSCO SHIPPING DENALI</t>
  </si>
  <si>
    <t>19:00 TUE</t>
  </si>
  <si>
    <t>19:00 WED</t>
  </si>
  <si>
    <t>Hong Kong**: Cosco-Hit Terminals (Hong Kong) Ltd</t>
  </si>
  <si>
    <t>1200</t>
  </si>
  <si>
    <t>1800</t>
  </si>
  <si>
    <t>0400</t>
  </si>
  <si>
    <t>COSCO SHIPPING ANDES</t>
  </si>
  <si>
    <t>DIRECT SERVICE TO LONG BEACH (SEA)</t>
  </si>
  <si>
    <t>04:00 SAT</t>
  </si>
  <si>
    <t>10:00 SUN</t>
  </si>
  <si>
    <t>CY CUT OFF (CAT LAI GIANG NAM / TANAMEXCO/ SOWATCO/ PHUC LONG / CAT LAI / DONG NAI / BINH DUONG)</t>
  </si>
  <si>
    <t>CY CUT OFF (CAT LAI GIANG NAM / TANAMEXCO/ SOWATCO/ PHUC LONG / CAT LAI / DONG NAI / BINH DUONG )</t>
  </si>
  <si>
    <t>CY CUT OFF (CAT LAI GIANG NAM / TANAMEXCO/ SOWATCO/ PHUC LONG / DONG NAI / BINH DUONG)</t>
  </si>
  <si>
    <t>CY CUT OFF (CAT LAI GIANG NAM / TANAMEXCO/ SOWATCO/ PHUC LONG / DONG NAI / BINH DUONG )</t>
  </si>
  <si>
    <t>17:00 THU</t>
  </si>
  <si>
    <t>Booking team: sgn.atd.cus@coscon.com</t>
  </si>
  <si>
    <r>
      <t xml:space="preserve">1. </t>
    </r>
    <r>
      <rPr>
        <b/>
        <u/>
        <sz val="14"/>
        <color rgb="FFFF0000"/>
        <rFont val="Arial"/>
        <family val="2"/>
      </rPr>
      <t>DIRECT SERVICE</t>
    </r>
    <r>
      <rPr>
        <b/>
        <u/>
        <sz val="14"/>
        <color indexed="12"/>
        <rFont val="Arial"/>
        <family val="2"/>
      </rPr>
      <t xml:space="preserve"> TO LONG BEACH (SEA)</t>
    </r>
  </si>
  <si>
    <r>
      <rPr>
        <b/>
        <u/>
        <sz val="14"/>
        <color rgb="FFFF0000"/>
        <rFont val="Arial"/>
        <family val="2"/>
      </rPr>
      <t xml:space="preserve">4. SERVICE </t>
    </r>
    <r>
      <rPr>
        <b/>
        <u/>
        <sz val="14"/>
        <color indexed="12"/>
        <rFont val="Arial"/>
        <family val="2"/>
      </rPr>
      <t>TO LONGBEACH (SEA) via HKG</t>
    </r>
  </si>
  <si>
    <t>6. SERVICE TO GULF via XIAMEN (GME)</t>
  </si>
  <si>
    <t>OOCL NEW YORK</t>
  </si>
  <si>
    <t>BA RIA VUNG TAU (SSIT)</t>
  </si>
  <si>
    <t>Shanghai</t>
    <phoneticPr fontId="3" type="noConversion"/>
  </si>
  <si>
    <t>THU</t>
    <phoneticPr fontId="2" type="noConversion"/>
  </si>
  <si>
    <t xml:space="preserve"> HOUSTON</t>
  </si>
  <si>
    <t>CY CUT OFF GML</t>
  </si>
  <si>
    <t>COSCO ITALY</t>
  </si>
  <si>
    <t>COSCO ENGLAND</t>
  </si>
  <si>
    <t>045E</t>
  </si>
  <si>
    <t>17:00 SUN</t>
  </si>
  <si>
    <t>17:00 MON</t>
  </si>
  <si>
    <t>10:00 FRI</t>
  </si>
  <si>
    <t>10:00 MON</t>
  </si>
  <si>
    <t>BA RIA VUNG TAU
(GML)</t>
  </si>
  <si>
    <t>BA RIA VUNG TAU (GML)</t>
  </si>
  <si>
    <t>omit</t>
  </si>
  <si>
    <t>CY CUT OFF GERMALINK</t>
  </si>
  <si>
    <t>037E</t>
  </si>
  <si>
    <t>OOCL BERLIN</t>
  </si>
  <si>
    <t>COSCO EXCELLENCE</t>
  </si>
  <si>
    <t>057E</t>
  </si>
  <si>
    <t>COSCO NETHERLANDS</t>
  </si>
  <si>
    <t>OOCL CHICAGO</t>
  </si>
  <si>
    <t>CY CUT OFF CMIT</t>
  </si>
  <si>
    <t>DIRECT SERVICE TO USEC (AWE6)</t>
  </si>
  <si>
    <t>( NEW YORK -  SAVANNAH )</t>
  </si>
  <si>
    <t>BA RIA VUNG TAU
(CMIT)</t>
  </si>
  <si>
    <t>CY CUT OFF (CAT LAI GIANG NAM / TANAMEXCO/ SOWATCO/ PHUC LONG / PHUOC LONG/DONG NAI / BINH DUONG )</t>
  </si>
  <si>
    <t>9:00AM TUE</t>
  </si>
  <si>
    <t>9:00AM FRI</t>
  </si>
  <si>
    <t>02:30AM WED</t>
  </si>
  <si>
    <t>06:30AM THU</t>
  </si>
  <si>
    <r>
      <t xml:space="preserve">8. </t>
    </r>
    <r>
      <rPr>
        <b/>
        <u/>
        <sz val="14"/>
        <color rgb="FFFF0000"/>
        <rFont val="Arial"/>
        <family val="2"/>
      </rPr>
      <t xml:space="preserve">DIRECT SERVICE </t>
    </r>
    <r>
      <rPr>
        <b/>
        <u/>
        <sz val="14"/>
        <color rgb="FF0000FF"/>
        <rFont val="Arial"/>
        <family val="2"/>
      </rPr>
      <t>TO USEC ( NEW YORK-SAVANNAH) AWE6</t>
    </r>
  </si>
  <si>
    <t>05 Aug</t>
  </si>
  <si>
    <t>12 Aug</t>
  </si>
  <si>
    <t>06 Aug</t>
  </si>
  <si>
    <t>13 Aug</t>
  </si>
  <si>
    <t>027E</t>
  </si>
  <si>
    <t>OOCL BRUSSELS</t>
  </si>
  <si>
    <t>CSCL WINTER</t>
  </si>
  <si>
    <t>080E</t>
  </si>
  <si>
    <t xml:space="preserve">    </t>
  </si>
  <si>
    <t>021</t>
  </si>
  <si>
    <t>COSCO SPAIN</t>
  </si>
  <si>
    <t>046</t>
  </si>
  <si>
    <t>045</t>
  </si>
  <si>
    <t>018</t>
  </si>
  <si>
    <t>048</t>
  </si>
  <si>
    <t>COSCO THAILAND</t>
  </si>
  <si>
    <t>OOCL GENOA</t>
  </si>
  <si>
    <t>XIN SHANGHAI</t>
  </si>
  <si>
    <t>SHANGHAI
(SHA04)</t>
  </si>
  <si>
    <t>CI1</t>
  </si>
  <si>
    <t>07 Dec</t>
  </si>
  <si>
    <t>09 Dec</t>
  </si>
  <si>
    <t>EVER FAITH</t>
  </si>
  <si>
    <t>08 Dec</t>
  </si>
  <si>
    <t>OMIT</t>
  </si>
  <si>
    <t>10 Dec</t>
  </si>
  <si>
    <t>12 Dec</t>
  </si>
  <si>
    <t>14 Dec</t>
  </si>
  <si>
    <t>16 Dec</t>
  </si>
  <si>
    <t>03 Dec</t>
  </si>
  <si>
    <t>06 Dec</t>
  </si>
  <si>
    <t>13 Dec</t>
  </si>
  <si>
    <t>30 Nov</t>
  </si>
  <si>
    <t>01 Dec</t>
  </si>
  <si>
    <t>15 Dec</t>
  </si>
  <si>
    <t>19 Dec</t>
  </si>
  <si>
    <t>EVER FRANK</t>
  </si>
  <si>
    <t>CMA CGM J. ADAMS</t>
  </si>
  <si>
    <t>SGN (CAT LAI)</t>
  </si>
  <si>
    <t>CY CUT OFF (CAT LAI)</t>
  </si>
  <si>
    <t>18:00 FRI</t>
  </si>
  <si>
    <t>XIN WEI HAI</t>
  </si>
  <si>
    <t>048E</t>
  </si>
  <si>
    <t>SHANG HAI</t>
  </si>
  <si>
    <t>053E</t>
  </si>
  <si>
    <t>29 Dec</t>
  </si>
  <si>
    <t>30 Dec</t>
  </si>
  <si>
    <t>24 Dec</t>
  </si>
  <si>
    <t>27 Dec</t>
  </si>
  <si>
    <t>28 Dec</t>
  </si>
  <si>
    <t>31 Dec</t>
  </si>
  <si>
    <t>02 Jan</t>
  </si>
  <si>
    <t>21 Dec</t>
  </si>
  <si>
    <t>18 Dec</t>
  </si>
  <si>
    <t>23 Dec</t>
  </si>
  <si>
    <t>11 Dec</t>
  </si>
  <si>
    <t>20 Dec</t>
  </si>
  <si>
    <t>02 Dec</t>
  </si>
  <si>
    <t>22 Dec</t>
  </si>
  <si>
    <t>26 Dec</t>
  </si>
  <si>
    <t>25 Dec</t>
  </si>
  <si>
    <t>07 Jan</t>
  </si>
  <si>
    <t>08 Jan</t>
  </si>
  <si>
    <t>09 Jan</t>
  </si>
  <si>
    <t>10 Jan</t>
  </si>
  <si>
    <t>11 Jan</t>
  </si>
  <si>
    <t>12 Jan</t>
  </si>
  <si>
    <t>CMA CGM BRAZIL</t>
  </si>
  <si>
    <t>0TULTS1MA</t>
  </si>
  <si>
    <t>CMA CGM THALASSA</t>
  </si>
  <si>
    <t>0TULXS1MA</t>
  </si>
  <si>
    <t>0TUM1S1MA</t>
  </si>
  <si>
    <t>03 Jan</t>
  </si>
  <si>
    <t>05 Jan</t>
  </si>
  <si>
    <t>06 Jan</t>
  </si>
  <si>
    <t>13 Jan</t>
  </si>
  <si>
    <t>14 Jan</t>
  </si>
  <si>
    <t>04 Jan</t>
  </si>
  <si>
    <t>18 Jan</t>
  </si>
  <si>
    <t>19 Jan</t>
  </si>
  <si>
    <t>132E</t>
  </si>
  <si>
    <t>082E</t>
  </si>
  <si>
    <t>059E</t>
  </si>
  <si>
    <t>039E</t>
  </si>
  <si>
    <t>16 Jan</t>
  </si>
  <si>
    <t>20 Jan</t>
  </si>
  <si>
    <t>1127E</t>
  </si>
  <si>
    <t>1128E</t>
  </si>
  <si>
    <t>25 Jan</t>
  </si>
  <si>
    <t>26 Jan</t>
  </si>
  <si>
    <t>013E</t>
  </si>
  <si>
    <t>CMA CGM ARGENTINA</t>
  </si>
  <si>
    <t>0MBAHE1MA</t>
  </si>
  <si>
    <t>COSCO SHIPPING LOTUS</t>
  </si>
  <si>
    <t>17 Jan</t>
  </si>
  <si>
    <t>21 Jan</t>
  </si>
  <si>
    <t>23 Jan</t>
  </si>
  <si>
    <t>1036E</t>
  </si>
  <si>
    <t>050E</t>
  </si>
  <si>
    <t>418E</t>
  </si>
  <si>
    <t>CMA CGM T. JEFFERSON</t>
  </si>
  <si>
    <t>041N</t>
  </si>
  <si>
    <t>0TN5RS1MA</t>
  </si>
  <si>
    <t>BELITA</t>
  </si>
  <si>
    <t>APL GWANGYANG</t>
  </si>
  <si>
    <t>106E</t>
  </si>
  <si>
    <t>142E</t>
  </si>
  <si>
    <t>CMA CGM LEO</t>
  </si>
  <si>
    <t>036E</t>
  </si>
  <si>
    <t>EDISON</t>
  </si>
  <si>
    <t>APL SENTOSA</t>
  </si>
  <si>
    <t>CMA CGM A. LINCOLN</t>
  </si>
  <si>
    <t>151E</t>
  </si>
  <si>
    <t>412E</t>
  </si>
  <si>
    <t>410E</t>
  </si>
  <si>
    <t>049E</t>
  </si>
  <si>
    <t>021E</t>
  </si>
  <si>
    <t>DEC 16-2021</t>
  </si>
  <si>
    <t>SEAMAX WESTPORT</t>
  </si>
  <si>
    <t>076E</t>
  </si>
  <si>
    <t>BEIJING</t>
  </si>
  <si>
    <t>089E</t>
  </si>
  <si>
    <t>01 Jan</t>
  </si>
  <si>
    <t>24 Jan</t>
  </si>
  <si>
    <t>27 Jan</t>
  </si>
  <si>
    <t>30 Jan</t>
  </si>
  <si>
    <t>29 Jan</t>
  </si>
  <si>
    <t>31 Jan</t>
  </si>
  <si>
    <t>01 Feb</t>
  </si>
  <si>
    <t>03 Feb</t>
  </si>
  <si>
    <t>02 Feb</t>
  </si>
  <si>
    <t>05 Feb</t>
  </si>
  <si>
    <t>EVER LEADING</t>
  </si>
  <si>
    <t>TOLEDO TRIUMPH</t>
  </si>
  <si>
    <t>1129E</t>
  </si>
  <si>
    <t>TAIPEI TRIUMPH</t>
  </si>
  <si>
    <t>1132E</t>
  </si>
  <si>
    <t>06 Feb</t>
  </si>
  <si>
    <t>22 Feb</t>
  </si>
  <si>
    <t>23 Feb</t>
  </si>
  <si>
    <t>COSCO SHIPPING SAKURA</t>
  </si>
  <si>
    <t>015E</t>
  </si>
  <si>
    <t>22 Jan</t>
  </si>
  <si>
    <t>28 Jan</t>
  </si>
  <si>
    <t>07 Feb</t>
  </si>
  <si>
    <t>09 Feb</t>
  </si>
  <si>
    <t>11 Feb</t>
  </si>
  <si>
    <t>EVER LOVELY</t>
  </si>
  <si>
    <t>1037E</t>
  </si>
  <si>
    <t>EVER FORE</t>
  </si>
  <si>
    <t>1039E</t>
  </si>
  <si>
    <t>10 Feb</t>
  </si>
  <si>
    <t>APL DUBLIN</t>
  </si>
  <si>
    <t>0TUM5S1MA</t>
  </si>
  <si>
    <t>CMA CGM HERMES</t>
  </si>
  <si>
    <t>0TUM9S1MA</t>
  </si>
  <si>
    <t>CMA CGM MEXICO</t>
  </si>
  <si>
    <t>0TUMDS1MA</t>
  </si>
  <si>
    <t>CMA CGM APOLLON</t>
  </si>
  <si>
    <t>0TUMHS1MA</t>
  </si>
  <si>
    <t>CMA CGM J. MADISON</t>
  </si>
  <si>
    <t>0TUMLS1MA</t>
  </si>
  <si>
    <t>15 Jan</t>
  </si>
  <si>
    <t>14 Feb</t>
  </si>
  <si>
    <t>16 Feb</t>
  </si>
  <si>
    <t>04 Feb</t>
  </si>
  <si>
    <t>17 Feb</t>
  </si>
  <si>
    <t>18 Feb</t>
  </si>
  <si>
    <t>13 Feb</t>
  </si>
  <si>
    <t>20 Feb</t>
  </si>
  <si>
    <t>21 Feb</t>
  </si>
  <si>
    <t>08 Feb</t>
  </si>
  <si>
    <t>15 Feb</t>
  </si>
  <si>
    <t>COSCO EUROPE</t>
  </si>
  <si>
    <t>082S</t>
  </si>
  <si>
    <t>COSCO ASIA</t>
  </si>
  <si>
    <t>081S</t>
  </si>
  <si>
    <t>12 Feb</t>
  </si>
  <si>
    <t>JOGELA</t>
  </si>
  <si>
    <t>176N</t>
  </si>
  <si>
    <t>XIN YING KOU</t>
  </si>
  <si>
    <t>211N</t>
  </si>
  <si>
    <t>083E</t>
  </si>
  <si>
    <t>CMA CGM CENTAURUS</t>
  </si>
  <si>
    <t>0TN5TS1MA</t>
  </si>
  <si>
    <t>0TN5VS1MA</t>
  </si>
  <si>
    <t>054E</t>
  </si>
  <si>
    <t>CMA CGM LA SCALA</t>
  </si>
  <si>
    <t>CMA CGM ATTILA</t>
  </si>
  <si>
    <t>CMA CGM TAGE</t>
  </si>
  <si>
    <t>CMA CGM ALMAVIVA</t>
  </si>
  <si>
    <t>0PGBDE1MA</t>
  </si>
  <si>
    <t>0PGBFE1MA</t>
  </si>
  <si>
    <t>0PGBHE1MA</t>
  </si>
  <si>
    <t>0PGBJE1MA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</si>
</sst>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(* #,##0.00_);_(* \(#,##0.00\);_(* &quot;-&quot;??_);_(@_)"/>
    <numFmt numFmtId="164" formatCode="dd/mm"/>
    <numFmt numFmtId="165" formatCode="0000&quot;E&quot;"/>
    <numFmt numFmtId="166" formatCode="[$-409]d\-mmm;@"/>
    <numFmt numFmtId="167" formatCode="hh:mm"/>
    <numFmt numFmtId="168" formatCode="[$-F800]dddd\,\ mmmm\ dd\,\ yyyy"/>
    <numFmt numFmtId="169" formatCode="000&quot;E&quot;"/>
    <numFmt numFmtId="170" formatCode="00#&quot;USS&quot;"/>
    <numFmt numFmtId="171" formatCode="[$-409]mmmm\ d\,\ yyyy;@"/>
    <numFmt numFmtId="172" formatCode="000&quot;N&quot;"/>
    <numFmt numFmtId="173" formatCode="[$-F400]h:mm:ss\ AM/PM"/>
    <numFmt numFmtId="174" formatCode="00#&quot;TUE&quot;"/>
    <numFmt numFmtId="175" formatCode="m/d"/>
    <numFmt numFmtId="176" formatCode="0.00_);[Red]\(0.00\)"/>
    <numFmt numFmtId="177" formatCode="00#&quot;TUS&quot;"/>
    <numFmt numFmtId="178" formatCode="[$-409]d/mmm;@"/>
    <numFmt numFmtId="179" formatCode="_ * #,##0_ ;_ * \-#,##0_ ;_ * &quot;-&quot;_ ;_ @_ "/>
    <numFmt numFmtId="180" formatCode="[$€-C07]\ #,##0"/>
    <numFmt numFmtId="181" formatCode="[$-14809]dd/mm/yyyy;@"/>
    <numFmt numFmtId="182" formatCode="0000&quot;S&quot;"/>
    <numFmt numFmtId="183" formatCode="[$-409]d\-mmm\-yy;@"/>
  </numFmts>
  <fonts count="171">
    <font>
      <sz val="12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b/>
      <sz val="20"/>
      <color indexed="12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u/>
      <sz val="12"/>
      <color indexed="57"/>
      <name val="Arial"/>
      <family val="2"/>
    </font>
    <font>
      <b/>
      <sz val="16"/>
      <color indexed="10"/>
      <name val="Arial"/>
      <family val="2"/>
    </font>
    <font>
      <b/>
      <sz val="9"/>
      <color indexed="12"/>
      <name val="Arial"/>
      <family val="2"/>
    </font>
    <font>
      <b/>
      <sz val="30"/>
      <color indexed="12"/>
      <name val="Arial"/>
      <family val="2"/>
    </font>
    <font>
      <b/>
      <sz val="9"/>
      <name val="Arial"/>
      <family val="2"/>
    </font>
    <font>
      <b/>
      <sz val="10"/>
      <color indexed="17"/>
      <name val="Arial"/>
      <family val="2"/>
    </font>
    <font>
      <i/>
      <sz val="7"/>
      <color indexed="60"/>
      <name val="Arial"/>
      <family val="2"/>
    </font>
    <font>
      <b/>
      <sz val="9"/>
      <color indexed="8"/>
      <name val="Arial"/>
      <family val="2"/>
    </font>
    <font>
      <b/>
      <sz val="14"/>
      <color indexed="10"/>
      <name val="Arial"/>
      <family val="2"/>
    </font>
    <font>
      <sz val="8"/>
      <name val=".VnTime"/>
      <family val="2"/>
    </font>
    <font>
      <sz val="12"/>
      <name val="宋体"/>
      <charset val="134"/>
    </font>
    <font>
      <b/>
      <sz val="14"/>
      <color indexed="12"/>
      <name val="Arial"/>
      <family val="2"/>
    </font>
    <font>
      <sz val="9"/>
      <color indexed="8"/>
      <name val="Arial"/>
      <family val="2"/>
    </font>
    <font>
      <sz val="11"/>
      <color indexed="8"/>
      <name val="宋体"/>
      <family val="3"/>
      <charset val="134"/>
    </font>
    <font>
      <b/>
      <sz val="12"/>
      <color indexed="10"/>
      <name val="Arial"/>
      <family val="2"/>
    </font>
    <font>
      <sz val="9"/>
      <color indexed="12"/>
      <name val="Arial"/>
      <family val="2"/>
    </font>
    <font>
      <sz val="12"/>
      <name val=".VnTime"/>
      <family val="2"/>
    </font>
    <font>
      <sz val="12"/>
      <name val="宋体"/>
      <family val="3"/>
      <charset val="134"/>
    </font>
    <font>
      <sz val="10"/>
      <color indexed="10"/>
      <name val="Arial"/>
      <family val="2"/>
    </font>
    <font>
      <b/>
      <u/>
      <sz val="12"/>
      <color indexed="12"/>
      <name val="Arial"/>
      <family val="2"/>
    </font>
    <font>
      <sz val="12"/>
      <name val="Times New Roman"/>
      <family val="1"/>
    </font>
    <font>
      <sz val="11"/>
      <color indexed="62"/>
      <name val="Calibri"/>
      <family val="2"/>
    </font>
    <font>
      <b/>
      <u/>
      <sz val="14"/>
      <color indexed="12"/>
      <name val="Arial"/>
      <family val="2"/>
    </font>
    <font>
      <b/>
      <sz val="10.5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i/>
      <u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10"/>
      <name val="Arial"/>
      <family val="2"/>
      <charset val="163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6"/>
      <name val="Arial"/>
      <family val="2"/>
    </font>
    <font>
      <sz val="10"/>
      <name val=".VnTime"/>
      <family val="2"/>
    </font>
    <font>
      <b/>
      <sz val="12"/>
      <name val="Arial"/>
      <family val="2"/>
    </font>
    <font>
      <b/>
      <sz val="12"/>
      <name val=".VnTime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3"/>
      <color indexed="8"/>
      <name val="Times New Roman"/>
      <family val="1"/>
    </font>
    <font>
      <b/>
      <sz val="13"/>
      <color indexed="8"/>
      <name val="Arial"/>
      <family val="2"/>
    </font>
    <font>
      <sz val="14"/>
      <color indexed="10"/>
      <name val="Arial"/>
      <family val="2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sz val="11"/>
      <color indexed="10"/>
      <name val="Arial"/>
      <family val="2"/>
    </font>
    <font>
      <u/>
      <sz val="16"/>
      <color indexed="10"/>
      <name val="Arial"/>
      <family val="2"/>
    </font>
    <font>
      <b/>
      <sz val="11"/>
      <color indexed="12"/>
      <name val="Arial"/>
      <family val="2"/>
    </font>
    <font>
      <sz val="14"/>
      <name val=".VnTime"/>
      <family val="2"/>
    </font>
    <font>
      <b/>
      <sz val="11"/>
      <color indexed="10"/>
      <name val="Arial"/>
      <family val="2"/>
    </font>
    <font>
      <b/>
      <sz val="10.5"/>
      <color indexed="8"/>
      <name val="Arial"/>
      <family val="2"/>
    </font>
    <font>
      <sz val="10.5"/>
      <name val="Arial"/>
      <family val="2"/>
    </font>
    <font>
      <sz val="10"/>
      <color indexed="12"/>
      <name val="Arial"/>
      <family val="2"/>
    </font>
    <font>
      <b/>
      <sz val="20"/>
      <color indexed="12"/>
      <name val="Arial"/>
      <family val="2"/>
    </font>
    <font>
      <sz val="12"/>
      <color indexed="12"/>
      <name val=".VnTime"/>
      <family val="2"/>
    </font>
    <font>
      <b/>
      <sz val="9"/>
      <color indexed="12"/>
      <name val="Arial"/>
      <family val="2"/>
    </font>
    <font>
      <b/>
      <u/>
      <sz val="12"/>
      <color indexed="12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u/>
      <sz val="9"/>
      <color indexed="10"/>
      <name val="Arial"/>
      <family val="2"/>
    </font>
    <font>
      <u/>
      <sz val="12"/>
      <color indexed="10"/>
      <name val="Arial"/>
      <family val="2"/>
    </font>
    <font>
      <b/>
      <sz val="9.5"/>
      <color indexed="10"/>
      <name val="Arial"/>
      <family val="2"/>
    </font>
    <font>
      <b/>
      <sz val="16"/>
      <color indexed="12"/>
      <name val="Arial"/>
      <family val="2"/>
    </font>
    <font>
      <sz val="16"/>
      <color indexed="12"/>
      <name val=".VnTime"/>
      <family val="2"/>
    </font>
    <font>
      <sz val="20"/>
      <color indexed="12"/>
      <name val=".VnTime"/>
      <family val="2"/>
    </font>
    <font>
      <sz val="10"/>
      <color indexed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6"/>
      <name val=".VnTime"/>
      <family val="2"/>
    </font>
    <font>
      <b/>
      <sz val="14"/>
      <name val="Arial"/>
      <family val="2"/>
    </font>
    <font>
      <b/>
      <sz val="14"/>
      <name val=".VnTime"/>
      <family val="2"/>
    </font>
    <font>
      <sz val="16"/>
      <name val="Arial"/>
      <family val="2"/>
    </font>
    <font>
      <b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sz val="14"/>
      <name val=".VnTime"/>
      <family val="2"/>
    </font>
    <font>
      <sz val="26"/>
      <name val="Arial"/>
      <family val="2"/>
    </font>
    <font>
      <b/>
      <sz val="26"/>
      <color indexed="10"/>
      <name val="Arial"/>
      <family val="2"/>
    </font>
    <font>
      <sz val="26"/>
      <name val="Arial"/>
      <family val="2"/>
      <charset val="163"/>
    </font>
    <font>
      <sz val="26"/>
      <name val=".VnTime"/>
      <family val="2"/>
    </font>
    <font>
      <b/>
      <u/>
      <sz val="26"/>
      <color indexed="12"/>
      <name val="Arial"/>
      <family val="2"/>
    </font>
    <font>
      <b/>
      <sz val="26"/>
      <name val="Arial"/>
      <family val="2"/>
    </font>
    <font>
      <b/>
      <sz val="26"/>
      <name val=".VnTime"/>
      <family val="2"/>
    </font>
    <font>
      <b/>
      <u/>
      <sz val="14"/>
      <color indexed="12"/>
      <name val="Arial"/>
      <family val="2"/>
    </font>
    <font>
      <sz val="36"/>
      <name val="Arial"/>
      <family val="2"/>
    </font>
    <font>
      <b/>
      <sz val="16"/>
      <color indexed="12"/>
      <name val="Arial"/>
      <family val="2"/>
    </font>
    <font>
      <b/>
      <sz val="38"/>
      <color indexed="10"/>
      <name val="Arial"/>
      <family val="2"/>
    </font>
    <font>
      <sz val="38"/>
      <name val=".VnTime"/>
      <family val="2"/>
    </font>
    <font>
      <b/>
      <u/>
      <sz val="32"/>
      <color indexed="12"/>
      <name val="Arial"/>
      <family val="2"/>
    </font>
    <font>
      <u/>
      <sz val="32"/>
      <color indexed="12"/>
      <name val=".VnTime"/>
      <family val="2"/>
    </font>
    <font>
      <b/>
      <sz val="40"/>
      <color indexed="12"/>
      <name val="Arial"/>
      <family val="2"/>
    </font>
    <font>
      <b/>
      <sz val="40"/>
      <color indexed="10"/>
      <name val="Arial"/>
      <family val="2"/>
    </font>
    <font>
      <sz val="40"/>
      <name val=".VnTime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6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u/>
      <sz val="12"/>
      <color rgb="FF0000FF"/>
      <name val="Arial"/>
      <family val="2"/>
    </font>
    <font>
      <b/>
      <u/>
      <sz val="14"/>
      <color rgb="FF0000FF"/>
      <name val="Arial"/>
      <family val="2"/>
    </font>
    <font>
      <sz val="12"/>
      <color rgb="FF0000FF"/>
      <name val=".VnTime"/>
      <family val="2"/>
    </font>
    <font>
      <b/>
      <sz val="14"/>
      <color rgb="FF0000FF"/>
      <name val="Arial"/>
      <family val="2"/>
    </font>
    <font>
      <b/>
      <u/>
      <sz val="26"/>
      <color indexed="10"/>
      <name val="Arial"/>
      <family val="2"/>
    </font>
    <font>
      <sz val="14"/>
      <color rgb="FF0000FF"/>
      <name val=".VnTime"/>
      <family val="2"/>
    </font>
    <font>
      <sz val="10"/>
      <color rgb="FF0000FF"/>
      <name val=".VnTime"/>
      <family val="2"/>
    </font>
    <font>
      <b/>
      <u/>
      <sz val="12"/>
      <color rgb="FF0000FF"/>
      <name val="Arial"/>
      <family val="2"/>
    </font>
    <font>
      <b/>
      <u/>
      <sz val="14"/>
      <color rgb="FFFF0000"/>
      <name val="Arial"/>
      <family val="2"/>
    </font>
    <font>
      <sz val="14"/>
      <color theme="1"/>
      <name val="微软雅黑"/>
      <family val="2"/>
      <charset val="134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14"/>
      <color rgb="FF000000"/>
      <name val="Calibri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0.5"/>
      <color indexed="10"/>
      <name val="Arial"/>
      <family val="2"/>
    </font>
    <font>
      <b/>
      <sz val="15"/>
      <color rgb="FF0000FF"/>
      <name val="Arial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Cambria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1"/>
      <color indexed="12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.VnTime"/>
      <family val="2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/>
      <right style="double">
        <color indexed="12"/>
      </right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1">
    <xf numFmtId="0" fontId="0" fillId="0" borderId="0"/>
    <xf numFmtId="43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1" fillId="0" borderId="0"/>
    <xf numFmtId="0" fontId="36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33" fillId="0" borderId="0">
      <alignment vertical="center"/>
    </xf>
    <xf numFmtId="0" fontId="37" fillId="0" borderId="0">
      <alignment vertical="center"/>
    </xf>
    <xf numFmtId="0" fontId="38" fillId="0" borderId="0"/>
    <xf numFmtId="168" fontId="30" fillId="0" borderId="0">
      <alignment vertical="center"/>
    </xf>
    <xf numFmtId="166" fontId="38" fillId="0" borderId="0"/>
    <xf numFmtId="0" fontId="8" fillId="0" borderId="0"/>
    <xf numFmtId="173" fontId="37" fillId="0" borderId="0"/>
    <xf numFmtId="173" fontId="7" fillId="0" borderId="0"/>
    <xf numFmtId="173" fontId="137" fillId="0" borderId="0"/>
    <xf numFmtId="173" fontId="37" fillId="0" borderId="0">
      <alignment vertical="center"/>
    </xf>
    <xf numFmtId="173" fontId="136" fillId="0" borderId="0">
      <alignment vertical="center"/>
    </xf>
    <xf numFmtId="173" fontId="7" fillId="0" borderId="0"/>
    <xf numFmtId="168" fontId="143" fillId="0" borderId="0">
      <alignment vertical="center"/>
    </xf>
    <xf numFmtId="168" fontId="37" fillId="0" borderId="0"/>
    <xf numFmtId="168" fontId="37" fillId="0" borderId="0"/>
    <xf numFmtId="168" fontId="38" fillId="0" borderId="0"/>
    <xf numFmtId="179" fontId="37" fillId="0" borderId="0" applyFont="0" applyFill="0" applyBorder="0" applyAlignment="0" applyProtection="0">
      <alignment vertical="center"/>
    </xf>
    <xf numFmtId="168" fontId="143" fillId="0" borderId="0">
      <alignment vertical="center"/>
    </xf>
    <xf numFmtId="168" fontId="143" fillId="0" borderId="0">
      <alignment vertical="center"/>
    </xf>
    <xf numFmtId="168" fontId="143" fillId="0" borderId="0">
      <alignment vertical="center"/>
    </xf>
    <xf numFmtId="168" fontId="143" fillId="0" borderId="0">
      <alignment vertical="center"/>
    </xf>
    <xf numFmtId="168" fontId="6" fillId="0" borderId="0">
      <alignment vertical="center"/>
    </xf>
    <xf numFmtId="0" fontId="144" fillId="0" borderId="0"/>
    <xf numFmtId="178" fontId="30" fillId="0" borderId="0"/>
    <xf numFmtId="0" fontId="148" fillId="11" borderId="0" applyNumberFormat="0" applyBorder="0" applyAlignment="0" applyProtection="0">
      <alignment vertical="center"/>
    </xf>
    <xf numFmtId="0" fontId="146" fillId="8" borderId="0" applyNumberFormat="0" applyBorder="0" applyAlignment="0" applyProtection="0">
      <alignment vertical="center"/>
    </xf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30" fillId="0" borderId="0"/>
    <xf numFmtId="0" fontId="149" fillId="12" borderId="0" applyNumberFormat="0" applyBorder="0" applyAlignment="0" applyProtection="0">
      <alignment vertical="center"/>
    </xf>
    <xf numFmtId="0" fontId="151" fillId="13" borderId="43" applyNumberFormat="0" applyAlignment="0" applyProtection="0">
      <alignment vertical="center"/>
    </xf>
    <xf numFmtId="0" fontId="148" fillId="10" borderId="0" applyNumberFormat="0" applyBorder="0" applyAlignment="0" applyProtection="0">
      <alignment vertical="center"/>
    </xf>
    <xf numFmtId="0" fontId="30" fillId="0" borderId="0"/>
    <xf numFmtId="0" fontId="147" fillId="9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47" fillId="9" borderId="0" applyNumberFormat="0" applyBorder="0" applyAlignment="0" applyProtection="0"/>
    <xf numFmtId="0" fontId="148" fillId="14" borderId="0" applyNumberFormat="0" applyBorder="0" applyAlignment="0" applyProtection="0">
      <alignment vertical="center"/>
    </xf>
    <xf numFmtId="0" fontId="147" fillId="9" borderId="0" applyNumberFormat="0" applyBorder="0" applyAlignment="0" applyProtection="0"/>
    <xf numFmtId="0" fontId="30" fillId="0" borderId="0"/>
    <xf numFmtId="0" fontId="147" fillId="9" borderId="0" applyNumberFormat="0" applyBorder="0" applyAlignment="0" applyProtection="0"/>
    <xf numFmtId="0" fontId="152" fillId="14" borderId="0" applyNumberFormat="0" applyBorder="0" applyAlignment="0" applyProtection="0"/>
    <xf numFmtId="0" fontId="148" fillId="15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7" borderId="0" applyNumberFormat="0" applyBorder="0" applyAlignment="0" applyProtection="0">
      <alignment vertical="center"/>
    </xf>
    <xf numFmtId="0" fontId="148" fillId="18" borderId="0" applyNumberFormat="0" applyBorder="0" applyAlignment="0" applyProtection="0">
      <alignment vertical="center"/>
    </xf>
    <xf numFmtId="0" fontId="148" fillId="19" borderId="0" applyNumberFormat="0" applyBorder="0" applyAlignment="0" applyProtection="0">
      <alignment vertical="center"/>
    </xf>
    <xf numFmtId="0" fontId="148" fillId="9" borderId="0" applyNumberFormat="0" applyBorder="0" applyAlignment="0" applyProtection="0">
      <alignment vertical="center"/>
    </xf>
    <xf numFmtId="0" fontId="148" fillId="15" borderId="0" applyNumberFormat="0" applyBorder="0" applyAlignment="0" applyProtection="0">
      <alignment vertical="center"/>
    </xf>
    <xf numFmtId="0" fontId="148" fillId="20" borderId="0" applyNumberFormat="0" applyBorder="0" applyAlignment="0" applyProtection="0">
      <alignment vertical="center"/>
    </xf>
    <xf numFmtId="0" fontId="146" fillId="21" borderId="0" applyNumberFormat="0" applyBorder="0" applyAlignment="0" applyProtection="0">
      <alignment vertical="center"/>
    </xf>
    <xf numFmtId="0" fontId="146" fillId="17" borderId="0" applyNumberFormat="0" applyBorder="0" applyAlignment="0" applyProtection="0">
      <alignment vertical="center"/>
    </xf>
    <xf numFmtId="0" fontId="146" fillId="18" borderId="0" applyNumberFormat="0" applyBorder="0" applyAlignment="0" applyProtection="0">
      <alignment vertical="center"/>
    </xf>
    <xf numFmtId="0" fontId="146" fillId="22" borderId="0" applyNumberFormat="0" applyBorder="0" applyAlignment="0" applyProtection="0">
      <alignment vertical="center"/>
    </xf>
    <xf numFmtId="0" fontId="146" fillId="3" borderId="0" applyNumberFormat="0" applyBorder="0" applyAlignment="0" applyProtection="0">
      <alignment vertical="center"/>
    </xf>
    <xf numFmtId="0" fontId="146" fillId="23" borderId="0" applyNumberFormat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178" fontId="5" fillId="0" borderId="0"/>
    <xf numFmtId="0" fontId="154" fillId="0" borderId="44" applyNumberFormat="0" applyFill="0" applyAlignment="0" applyProtection="0">
      <alignment vertical="center"/>
    </xf>
    <xf numFmtId="182" fontId="30" fillId="0" borderId="0"/>
    <xf numFmtId="182" fontId="30" fillId="0" borderId="0"/>
    <xf numFmtId="0" fontId="5" fillId="0" borderId="0"/>
    <xf numFmtId="0" fontId="144" fillId="0" borderId="0"/>
    <xf numFmtId="0" fontId="30" fillId="0" borderId="0"/>
    <xf numFmtId="0" fontId="30" fillId="0" borderId="0"/>
    <xf numFmtId="180" fontId="150" fillId="0" borderId="0"/>
    <xf numFmtId="0" fontId="147" fillId="9" borderId="0" applyNumberFormat="0" applyBorder="0" applyAlignment="0" applyProtection="0"/>
    <xf numFmtId="180" fontId="150" fillId="0" borderId="0"/>
    <xf numFmtId="180" fontId="150" fillId="0" borderId="0"/>
    <xf numFmtId="180" fontId="150" fillId="0" borderId="0"/>
    <xf numFmtId="180" fontId="150" fillId="0" borderId="0"/>
    <xf numFmtId="180" fontId="145" fillId="0" borderId="0"/>
    <xf numFmtId="0" fontId="40" fillId="0" borderId="0"/>
    <xf numFmtId="0" fontId="155" fillId="9" borderId="0" applyNumberFormat="0" applyBorder="0" applyAlignment="0" applyProtection="0">
      <alignment vertical="center"/>
    </xf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52" fillId="14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56" fillId="14" borderId="0" applyNumberFormat="0" applyBorder="0" applyAlignment="0" applyProtection="0">
      <alignment vertical="center"/>
    </xf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152" fillId="1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181" fontId="30" fillId="0" borderId="0"/>
    <xf numFmtId="0" fontId="13" fillId="0" borderId="0"/>
    <xf numFmtId="0" fontId="146" fillId="24" borderId="0" applyNumberFormat="0" applyBorder="0" applyAlignment="0" applyProtection="0">
      <alignment vertical="center"/>
    </xf>
    <xf numFmtId="0" fontId="146" fillId="25" borderId="0" applyNumberFormat="0" applyBorder="0" applyAlignment="0" applyProtection="0">
      <alignment vertical="center"/>
    </xf>
    <xf numFmtId="0" fontId="146" fillId="22" borderId="0" applyNumberFormat="0" applyBorder="0" applyAlignment="0" applyProtection="0">
      <alignment vertical="center"/>
    </xf>
    <xf numFmtId="0" fontId="146" fillId="3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159" fillId="0" borderId="45" applyNumberFormat="0" applyFill="0" applyAlignment="0" applyProtection="0">
      <alignment vertical="center"/>
    </xf>
    <xf numFmtId="0" fontId="160" fillId="0" borderId="46" applyNumberFormat="0" applyFill="0" applyAlignment="0" applyProtection="0">
      <alignment vertical="center"/>
    </xf>
    <xf numFmtId="0" fontId="153" fillId="0" borderId="47" applyNumberFormat="0" applyFill="0" applyAlignment="0" applyProtection="0">
      <alignment vertical="center"/>
    </xf>
    <xf numFmtId="0" fontId="161" fillId="0" borderId="0" applyNumberFormat="0" applyFill="0" applyBorder="0" applyAlignment="0" applyProtection="0"/>
    <xf numFmtId="0" fontId="162" fillId="27" borderId="48" applyNumberFormat="0" applyAlignment="0" applyProtection="0">
      <alignment vertical="center"/>
    </xf>
    <xf numFmtId="0" fontId="148" fillId="28" borderId="49" applyNumberFormat="0" applyFon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64" fillId="11" borderId="43" applyNumberFormat="0" applyAlignment="0" applyProtection="0">
      <alignment vertical="center"/>
    </xf>
    <xf numFmtId="0" fontId="165" fillId="13" borderId="50" applyNumberFormat="0" applyAlignment="0" applyProtection="0">
      <alignment vertical="center"/>
    </xf>
    <xf numFmtId="0" fontId="166" fillId="0" borderId="51" applyNumberFormat="0" applyFill="0" applyAlignment="0" applyProtection="0">
      <alignment vertical="center"/>
    </xf>
    <xf numFmtId="173" fontId="4" fillId="0" borderId="0"/>
    <xf numFmtId="0" fontId="167" fillId="0" borderId="0"/>
    <xf numFmtId="178" fontId="3" fillId="0" borderId="0"/>
    <xf numFmtId="0" fontId="3" fillId="0" borderId="0"/>
    <xf numFmtId="0" fontId="167" fillId="0" borderId="0"/>
    <xf numFmtId="178" fontId="2" fillId="0" borderId="0"/>
    <xf numFmtId="0" fontId="2" fillId="0" borderId="0"/>
    <xf numFmtId="183" fontId="30" fillId="0" borderId="0"/>
    <xf numFmtId="0" fontId="1" fillId="0" borderId="0"/>
    <xf numFmtId="183" fontId="1" fillId="0" borderId="0">
      <alignment vertical="center"/>
    </xf>
    <xf numFmtId="183" fontId="13" fillId="0" borderId="0"/>
    <xf numFmtId="183" fontId="13" fillId="0" borderId="0"/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>
      <alignment vertical="center"/>
    </xf>
    <xf numFmtId="183" fontId="1" fillId="0" borderId="0"/>
    <xf numFmtId="183" fontId="1" fillId="0" borderId="0"/>
    <xf numFmtId="183" fontId="13" fillId="0" borderId="0"/>
    <xf numFmtId="183" fontId="13" fillId="0" borderId="0"/>
    <xf numFmtId="183" fontId="1" fillId="0" borderId="0"/>
    <xf numFmtId="183" fontId="1" fillId="0" borderId="0"/>
    <xf numFmtId="183" fontId="168" fillId="0" borderId="0">
      <alignment vertical="center"/>
    </xf>
    <xf numFmtId="0" fontId="1" fillId="0" borderId="0"/>
    <xf numFmtId="183" fontId="30" fillId="0" borderId="0"/>
    <xf numFmtId="183" fontId="38" fillId="0" borderId="0"/>
    <xf numFmtId="183" fontId="38" fillId="0" borderId="0"/>
    <xf numFmtId="0" fontId="168" fillId="0" borderId="0">
      <alignment vertical="center"/>
    </xf>
    <xf numFmtId="0" fontId="168" fillId="0" borderId="0">
      <alignment vertical="center"/>
    </xf>
    <xf numFmtId="0" fontId="168" fillId="0" borderId="0">
      <alignment vertical="center"/>
    </xf>
    <xf numFmtId="0" fontId="1" fillId="0" borderId="0">
      <alignment vertical="center"/>
    </xf>
    <xf numFmtId="183" fontId="170" fillId="0" borderId="0" applyNumberFormat="0" applyFill="0" applyBorder="0" applyAlignment="0" applyProtection="0">
      <alignment vertical="top"/>
      <protection locked="0"/>
    </xf>
    <xf numFmtId="179" fontId="30" fillId="0" borderId="0" applyFont="0" applyFill="0" applyBorder="0" applyAlignment="0" applyProtection="0"/>
    <xf numFmtId="183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3" fontId="169" fillId="0" borderId="0"/>
  </cellStyleXfs>
  <cellXfs count="749">
    <xf numFmtId="0" fontId="0" fillId="0" borderId="0" xfId="0"/>
    <xf numFmtId="0" fontId="17" fillId="0" borderId="0" xfId="12" applyFont="1" applyAlignment="1">
      <alignment vertical="center"/>
    </xf>
    <xf numFmtId="0" fontId="18" fillId="0" borderId="0" xfId="12" applyFont="1" applyBorder="1" applyAlignment="1">
      <alignment horizontal="center" vertical="center"/>
    </xf>
    <xf numFmtId="0" fontId="14" fillId="0" borderId="0" xfId="12" applyFont="1" applyAlignment="1">
      <alignment vertical="center"/>
    </xf>
    <xf numFmtId="0" fontId="13" fillId="0" borderId="0" xfId="12" applyFont="1" applyAlignment="1">
      <alignment vertical="center"/>
    </xf>
    <xf numFmtId="0" fontId="20" fillId="0" borderId="0" xfId="12" applyFont="1" applyAlignment="1">
      <alignment vertical="center"/>
    </xf>
    <xf numFmtId="16" fontId="11" fillId="0" borderId="0" xfId="12" applyNumberFormat="1" applyFont="1" applyBorder="1" applyAlignment="1">
      <alignment horizontal="center" vertical="center"/>
    </xf>
    <xf numFmtId="0" fontId="19" fillId="0" borderId="0" xfId="6" applyFont="1" applyFill="1" applyAlignment="1">
      <alignment vertical="center"/>
    </xf>
    <xf numFmtId="0" fontId="22" fillId="0" borderId="0" xfId="6" applyFont="1" applyFill="1" applyAlignment="1">
      <alignment vertical="center"/>
    </xf>
    <xf numFmtId="0" fontId="26" fillId="0" borderId="0" xfId="12" applyFont="1" applyAlignment="1">
      <alignment horizontal="left" vertical="center"/>
    </xf>
    <xf numFmtId="0" fontId="16" fillId="0" borderId="0" xfId="12" applyFont="1" applyBorder="1" applyAlignment="1">
      <alignment vertical="center"/>
    </xf>
    <xf numFmtId="0" fontId="17" fillId="2" borderId="0" xfId="12" applyFont="1" applyFill="1" applyAlignment="1">
      <alignment vertical="center"/>
    </xf>
    <xf numFmtId="0" fontId="18" fillId="2" borderId="0" xfId="12" applyFont="1" applyFill="1" applyBorder="1" applyAlignment="1">
      <alignment horizontal="center" vertical="center"/>
    </xf>
    <xf numFmtId="0" fontId="14" fillId="2" borderId="0" xfId="12" applyFont="1" applyFill="1" applyAlignment="1">
      <alignment vertical="center"/>
    </xf>
    <xf numFmtId="0" fontId="11" fillId="2" borderId="0" xfId="12" applyFont="1" applyFill="1" applyBorder="1" applyAlignment="1">
      <alignment horizontal="centerContinuous" vertical="center"/>
    </xf>
    <xf numFmtId="0" fontId="11" fillId="2" borderId="0" xfId="12" applyFont="1" applyFill="1" applyBorder="1" applyAlignment="1">
      <alignment horizontal="left" vertical="center"/>
    </xf>
    <xf numFmtId="0" fontId="13" fillId="2" borderId="0" xfId="12" applyFont="1" applyFill="1" applyAlignment="1">
      <alignment vertical="center"/>
    </xf>
    <xf numFmtId="0" fontId="20" fillId="2" borderId="0" xfId="12" applyFont="1" applyFill="1" applyAlignment="1">
      <alignment vertical="center"/>
    </xf>
    <xf numFmtId="0" fontId="14" fillId="0" borderId="0" xfId="12" applyFont="1" applyAlignment="1">
      <alignment horizontal="center" vertical="center"/>
    </xf>
    <xf numFmtId="0" fontId="13" fillId="0" borderId="0" xfId="12" applyFont="1"/>
    <xf numFmtId="0" fontId="13" fillId="0" borderId="0" xfId="12" applyFont="1" applyAlignment="1">
      <alignment horizontal="center"/>
    </xf>
    <xf numFmtId="0" fontId="13" fillId="0" borderId="0" xfId="11" applyFont="1" applyAlignment="1">
      <alignment horizontal="center" vertical="center"/>
    </xf>
    <xf numFmtId="0" fontId="13" fillId="0" borderId="0" xfId="11" applyFont="1" applyAlignment="1">
      <alignment vertical="center"/>
    </xf>
    <xf numFmtId="16" fontId="27" fillId="0" borderId="0" xfId="12" quotePrefix="1" applyNumberFormat="1" applyFont="1" applyBorder="1" applyAlignment="1">
      <alignment horizontal="center" vertical="center"/>
    </xf>
    <xf numFmtId="0" fontId="13" fillId="0" borderId="0" xfId="6" applyFont="1" applyAlignment="1">
      <alignment horizontal="center"/>
    </xf>
    <xf numFmtId="0" fontId="13" fillId="2" borderId="0" xfId="12" applyFont="1" applyFill="1"/>
    <xf numFmtId="0" fontId="13" fillId="2" borderId="0" xfId="11" applyFont="1" applyFill="1" applyAlignment="1">
      <alignment vertical="center"/>
    </xf>
    <xf numFmtId="16" fontId="27" fillId="2" borderId="0" xfId="12" quotePrefix="1" applyNumberFormat="1" applyFont="1" applyFill="1" applyBorder="1" applyAlignment="1">
      <alignment horizontal="center" vertical="center"/>
    </xf>
    <xf numFmtId="0" fontId="13" fillId="2" borderId="0" xfId="6" applyFont="1" applyFill="1"/>
    <xf numFmtId="0" fontId="14" fillId="2" borderId="0" xfId="12" applyFont="1" applyFill="1"/>
    <xf numFmtId="0" fontId="13" fillId="2" borderId="0" xfId="12" applyFont="1" applyFill="1" applyAlignment="1">
      <alignment horizontal="left"/>
    </xf>
    <xf numFmtId="166" fontId="32" fillId="0" borderId="0" xfId="0" applyNumberFormat="1" applyFont="1" applyFill="1" applyBorder="1" applyAlignment="1">
      <alignment horizontal="center"/>
    </xf>
    <xf numFmtId="0" fontId="18" fillId="0" borderId="0" xfId="12" applyFont="1"/>
    <xf numFmtId="0" fontId="18" fillId="0" borderId="0" xfId="12" applyFont="1" applyBorder="1" applyAlignment="1">
      <alignment horizontal="left" vertical="center"/>
    </xf>
    <xf numFmtId="0" fontId="13" fillId="0" borderId="0" xfId="12" applyFont="1" applyAlignment="1">
      <alignment horizontal="left"/>
    </xf>
    <xf numFmtId="0" fontId="44" fillId="2" borderId="0" xfId="9" applyFont="1" applyFill="1" applyBorder="1" applyAlignment="1">
      <alignment vertical="center"/>
    </xf>
    <xf numFmtId="0" fontId="31" fillId="2" borderId="0" xfId="12" applyFont="1" applyFill="1" applyAlignment="1">
      <alignment vertical="center"/>
    </xf>
    <xf numFmtId="164" fontId="64" fillId="0" borderId="0" xfId="2" applyNumberFormat="1" applyFont="1" applyFill="1" applyAlignment="1" applyProtection="1">
      <alignment horizontal="left"/>
    </xf>
    <xf numFmtId="0" fontId="41" fillId="0" borderId="0" xfId="0" applyFont="1"/>
    <xf numFmtId="166" fontId="10" fillId="0" borderId="0" xfId="0" applyNumberFormat="1" applyFont="1" applyFill="1" applyBorder="1" applyAlignment="1">
      <alignment horizontal="center"/>
    </xf>
    <xf numFmtId="0" fontId="28" fillId="0" borderId="0" xfId="12" applyFont="1" applyFill="1"/>
    <xf numFmtId="0" fontId="13" fillId="0" borderId="0" xfId="12" applyFont="1" applyFill="1"/>
    <xf numFmtId="0" fontId="13" fillId="0" borderId="0" xfId="12" applyFont="1" applyFill="1" applyAlignment="1">
      <alignment horizontal="center"/>
    </xf>
    <xf numFmtId="0" fontId="20" fillId="2" borderId="0" xfId="12" applyFont="1" applyFill="1" applyAlignment="1">
      <alignment horizontal="left" vertical="center"/>
    </xf>
    <xf numFmtId="0" fontId="19" fillId="0" borderId="0" xfId="6" applyFont="1" applyFill="1" applyAlignment="1">
      <alignment horizontal="left" vertical="center"/>
    </xf>
    <xf numFmtId="0" fontId="22" fillId="0" borderId="0" xfId="6" applyFont="1" applyFill="1" applyAlignment="1">
      <alignment horizontal="left" vertical="center"/>
    </xf>
    <xf numFmtId="165" fontId="22" fillId="0" borderId="0" xfId="0" applyNumberFormat="1" applyFont="1" applyFill="1" applyBorder="1" applyAlignment="1">
      <alignment horizontal="left"/>
    </xf>
    <xf numFmtId="0" fontId="18" fillId="0" borderId="0" xfId="12" applyFont="1" applyAlignment="1">
      <alignment horizontal="left"/>
    </xf>
    <xf numFmtId="0" fontId="13" fillId="0" borderId="0" xfId="12" applyFont="1" applyFill="1" applyAlignment="1">
      <alignment horizontal="left"/>
    </xf>
    <xf numFmtId="0" fontId="18" fillId="2" borderId="0" xfId="12" applyFont="1" applyFill="1" applyAlignment="1">
      <alignment vertical="center"/>
    </xf>
    <xf numFmtId="0" fontId="34" fillId="0" borderId="0" xfId="12" applyFont="1" applyFill="1"/>
    <xf numFmtId="0" fontId="12" fillId="0" borderId="0" xfId="12" applyFont="1" applyFill="1" applyAlignment="1">
      <alignment horizontal="left"/>
    </xf>
    <xf numFmtId="0" fontId="12" fillId="0" borderId="0" xfId="12" applyFont="1" applyFill="1"/>
    <xf numFmtId="0" fontId="12" fillId="0" borderId="0" xfId="12" applyFont="1"/>
    <xf numFmtId="16" fontId="19" fillId="0" borderId="0" xfId="7" applyNumberFormat="1" applyFont="1" applyFill="1" applyBorder="1" applyAlignment="1">
      <alignment horizontal="left"/>
    </xf>
    <xf numFmtId="16" fontId="19" fillId="0" borderId="0" xfId="10" applyNumberFormat="1" applyFont="1" applyFill="1" applyBorder="1" applyAlignment="1">
      <alignment horizontal="left" vertical="center"/>
    </xf>
    <xf numFmtId="166" fontId="35" fillId="2" borderId="0" xfId="0" applyNumberFormat="1" applyFont="1" applyFill="1" applyBorder="1" applyAlignment="1">
      <alignment horizontal="center"/>
    </xf>
    <xf numFmtId="0" fontId="42" fillId="2" borderId="0" xfId="12" applyFont="1" applyFill="1" applyAlignment="1">
      <alignment vertical="center"/>
    </xf>
    <xf numFmtId="0" fontId="65" fillId="0" borderId="0" xfId="6" applyFont="1" applyFill="1" applyAlignment="1">
      <alignment vertical="center"/>
    </xf>
    <xf numFmtId="0" fontId="69" fillId="0" borderId="0" xfId="12" applyFont="1"/>
    <xf numFmtId="169" fontId="18" fillId="0" borderId="0" xfId="0" applyNumberFormat="1" applyFont="1" applyFill="1" applyBorder="1" applyAlignment="1" applyProtection="1">
      <alignment horizontal="center" vertical="center"/>
    </xf>
    <xf numFmtId="166" fontId="70" fillId="0" borderId="0" xfId="0" applyNumberFormat="1" applyFont="1" applyFill="1" applyBorder="1" applyAlignment="1">
      <alignment horizontal="center"/>
    </xf>
    <xf numFmtId="0" fontId="73" fillId="0" borderId="0" xfId="12" applyFont="1" applyAlignment="1">
      <alignment horizontal="left" vertical="center"/>
    </xf>
    <xf numFmtId="0" fontId="74" fillId="2" borderId="0" xfId="12" applyFont="1" applyFill="1" applyAlignment="1">
      <alignment vertical="center"/>
    </xf>
    <xf numFmtId="0" fontId="12" fillId="0" borderId="0" xfId="12" applyFont="1" applyFill="1" applyAlignment="1">
      <alignment horizontal="center"/>
    </xf>
    <xf numFmtId="164" fontId="77" fillId="0" borderId="0" xfId="2" applyNumberFormat="1" applyFont="1" applyFill="1" applyAlignment="1" applyProtection="1">
      <alignment horizontal="left"/>
    </xf>
    <xf numFmtId="164" fontId="78" fillId="0" borderId="0" xfId="2" applyNumberFormat="1" applyFont="1" applyFill="1" applyAlignment="1" applyProtection="1">
      <alignment horizontal="left"/>
    </xf>
    <xf numFmtId="0" fontId="69" fillId="0" borderId="0" xfId="12" applyFont="1" applyAlignment="1">
      <alignment horizontal="center" vertical="center"/>
    </xf>
    <xf numFmtId="0" fontId="19" fillId="0" borderId="0" xfId="6" applyFont="1" applyBorder="1" applyAlignment="1">
      <alignment horizontal="right"/>
    </xf>
    <xf numFmtId="0" fontId="13" fillId="0" borderId="0" xfId="12" applyFont="1" applyAlignment="1">
      <alignment horizontal="left" vertical="center"/>
    </xf>
    <xf numFmtId="0" fontId="75" fillId="0" borderId="0" xfId="0" applyFont="1" applyFill="1" applyBorder="1" applyAlignment="1" applyProtection="1">
      <alignment horizontal="left" vertical="center"/>
    </xf>
    <xf numFmtId="170" fontId="75" fillId="0" borderId="0" xfId="0" applyNumberFormat="1" applyFont="1" applyFill="1" applyBorder="1" applyAlignment="1" applyProtection="1">
      <alignment horizontal="right" vertical="center"/>
    </xf>
    <xf numFmtId="166" fontId="83" fillId="0" borderId="0" xfId="0" applyNumberFormat="1" applyFont="1" applyFill="1" applyBorder="1" applyAlignment="1">
      <alignment horizontal="center" vertical="center"/>
    </xf>
    <xf numFmtId="0" fontId="10" fillId="0" borderId="0" xfId="12" applyFont="1" applyAlignment="1">
      <alignment vertical="center"/>
    </xf>
    <xf numFmtId="0" fontId="69" fillId="0" borderId="0" xfId="12" applyFont="1" applyFill="1" applyAlignment="1">
      <alignment horizontal="center" vertical="center"/>
    </xf>
    <xf numFmtId="0" fontId="69" fillId="2" borderId="0" xfId="12" applyFont="1" applyFill="1" applyAlignment="1">
      <alignment horizontal="center" vertical="center"/>
    </xf>
    <xf numFmtId="0" fontId="17" fillId="2" borderId="0" xfId="12" applyFont="1" applyFill="1" applyAlignment="1">
      <alignment horizontal="center" vertical="center"/>
    </xf>
    <xf numFmtId="0" fontId="19" fillId="2" borderId="0" xfId="10" applyFont="1" applyFill="1" applyBorder="1" applyAlignment="1">
      <alignment horizontal="left" vertical="center"/>
    </xf>
    <xf numFmtId="169" fontId="19" fillId="2" borderId="0" xfId="10" applyNumberFormat="1" applyFont="1" applyFill="1" applyBorder="1" applyAlignment="1">
      <alignment horizontal="left" vertical="center"/>
    </xf>
    <xf numFmtId="166" fontId="10" fillId="2" borderId="0" xfId="0" applyNumberFormat="1" applyFont="1" applyFill="1" applyBorder="1" applyAlignment="1">
      <alignment horizontal="center"/>
    </xf>
    <xf numFmtId="166" fontId="70" fillId="0" borderId="1" xfId="0" applyNumberFormat="1" applyFont="1" applyFill="1" applyBorder="1" applyAlignment="1">
      <alignment horizontal="center" vertical="center"/>
    </xf>
    <xf numFmtId="0" fontId="13" fillId="0" borderId="0" xfId="6" applyFont="1" applyFill="1"/>
    <xf numFmtId="0" fontId="17" fillId="0" borderId="0" xfId="6" applyFont="1" applyFill="1"/>
    <xf numFmtId="0" fontId="49" fillId="0" borderId="0" xfId="6" applyFont="1" applyFill="1" applyBorder="1" applyAlignment="1">
      <alignment horizontal="center"/>
    </xf>
    <xf numFmtId="0" fontId="51" fillId="0" borderId="0" xfId="0" applyFont="1" applyFill="1"/>
    <xf numFmtId="0" fontId="48" fillId="0" borderId="0" xfId="0" applyFont="1" applyFill="1"/>
    <xf numFmtId="0" fontId="52" fillId="0" borderId="0" xfId="0" applyFont="1" applyFill="1" applyAlignment="1">
      <alignment horizontal="right"/>
    </xf>
    <xf numFmtId="0" fontId="39" fillId="0" borderId="0" xfId="2" applyFont="1" applyFill="1" applyAlignment="1" applyProtection="1"/>
    <xf numFmtId="0" fontId="0" fillId="0" borderId="0" xfId="0" applyFont="1" applyFill="1"/>
    <xf numFmtId="0" fontId="12" fillId="0" borderId="0" xfId="0" applyFont="1" applyFill="1"/>
    <xf numFmtId="0" fontId="53" fillId="0" borderId="0" xfId="0" applyFont="1" applyFill="1"/>
    <xf numFmtId="0" fontId="54" fillId="0" borderId="0" xfId="0" applyFont="1" applyFill="1"/>
    <xf numFmtId="0" fontId="12" fillId="0" borderId="0" xfId="6" applyFont="1" applyFill="1" applyAlignment="1">
      <alignment vertical="center"/>
    </xf>
    <xf numFmtId="0" fontId="44" fillId="0" borderId="0" xfId="12" applyFont="1" applyFill="1" applyAlignment="1">
      <alignment horizontal="right" vertical="center"/>
    </xf>
    <xf numFmtId="1" fontId="46" fillId="0" borderId="0" xfId="12" applyNumberFormat="1" applyFont="1" applyFill="1" applyBorder="1" applyAlignment="1">
      <alignment horizontal="left" vertical="center"/>
    </xf>
    <xf numFmtId="0" fontId="55" fillId="0" borderId="0" xfId="12" applyFont="1" applyFill="1" applyAlignment="1">
      <alignment vertical="center"/>
    </xf>
    <xf numFmtId="0" fontId="56" fillId="0" borderId="0" xfId="12" applyFont="1" applyFill="1" applyAlignment="1">
      <alignment vertical="center"/>
    </xf>
    <xf numFmtId="0" fontId="20" fillId="0" borderId="0" xfId="12" applyFont="1" applyFill="1" applyAlignment="1">
      <alignment vertical="center"/>
    </xf>
    <xf numFmtId="0" fontId="11" fillId="0" borderId="0" xfId="9" applyFont="1" applyFill="1" applyAlignment="1">
      <alignment horizontal="left" vertical="center"/>
    </xf>
    <xf numFmtId="0" fontId="21" fillId="0" borderId="0" xfId="9" applyFont="1" applyFill="1" applyBorder="1" applyAlignment="1">
      <alignment vertical="center"/>
    </xf>
    <xf numFmtId="0" fontId="13" fillId="0" borderId="0" xfId="12" applyFill="1" applyAlignment="1">
      <alignment vertical="center"/>
    </xf>
    <xf numFmtId="0" fontId="13" fillId="0" borderId="0" xfId="6" applyFill="1" applyAlignment="1">
      <alignment vertical="center"/>
    </xf>
    <xf numFmtId="0" fontId="11" fillId="0" borderId="0" xfId="9" applyFont="1" applyFill="1" applyBorder="1" applyAlignment="1">
      <alignment horizontal="right" vertical="center"/>
    </xf>
    <xf numFmtId="0" fontId="11" fillId="0" borderId="0" xfId="9" applyFont="1" applyFill="1" applyBorder="1" applyAlignment="1">
      <alignment vertical="center"/>
    </xf>
    <xf numFmtId="0" fontId="57" fillId="0" borderId="0" xfId="6" applyFont="1" applyFill="1" applyAlignment="1">
      <alignment vertical="center"/>
    </xf>
    <xf numFmtId="0" fontId="47" fillId="0" borderId="0" xfId="9" applyFont="1" applyFill="1" applyAlignment="1">
      <alignment horizontal="left" vertical="center"/>
    </xf>
    <xf numFmtId="0" fontId="58" fillId="0" borderId="0" xfId="6" applyFont="1" applyFill="1"/>
    <xf numFmtId="0" fontId="19" fillId="0" borderId="0" xfId="12" applyFont="1" applyFill="1" applyBorder="1" applyAlignment="1">
      <alignment horizontal="left" vertical="center"/>
    </xf>
    <xf numFmtId="0" fontId="59" fillId="0" borderId="0" xfId="6" applyFont="1" applyFill="1"/>
    <xf numFmtId="0" fontId="58" fillId="0" borderId="0" xfId="6" applyFont="1" applyFill="1" applyAlignment="1">
      <alignment horizontal="left"/>
    </xf>
    <xf numFmtId="0" fontId="25" fillId="0" borderId="0" xfId="8" applyFont="1" applyFill="1" applyBorder="1" applyAlignment="1">
      <alignment horizontal="center"/>
    </xf>
    <xf numFmtId="0" fontId="45" fillId="0" borderId="0" xfId="6" applyFont="1" applyFill="1"/>
    <xf numFmtId="0" fontId="12" fillId="0" borderId="0" xfId="6" applyFont="1" applyFill="1"/>
    <xf numFmtId="0" fontId="13" fillId="0" borderId="0" xfId="8" applyFont="1" applyFill="1" applyBorder="1"/>
    <xf numFmtId="0" fontId="28" fillId="0" borderId="0" xfId="8" applyFont="1" applyFill="1" applyBorder="1" applyAlignment="1">
      <alignment horizontal="center"/>
    </xf>
    <xf numFmtId="0" fontId="13" fillId="0" borderId="0" xfId="8" applyFill="1" applyBorder="1"/>
    <xf numFmtId="0" fontId="62" fillId="0" borderId="0" xfId="7" applyFont="1" applyFill="1" applyAlignment="1">
      <alignment horizontal="centerContinuous"/>
    </xf>
    <xf numFmtId="0" fontId="38" fillId="0" borderId="0" xfId="8" applyFont="1" applyFill="1"/>
    <xf numFmtId="0" fontId="60" fillId="0" borderId="0" xfId="8" applyFont="1" applyFill="1"/>
    <xf numFmtId="166" fontId="28" fillId="0" borderId="0" xfId="7" applyNumberFormat="1" applyFont="1" applyFill="1" applyBorder="1" applyAlignment="1">
      <alignment horizontal="center"/>
    </xf>
    <xf numFmtId="0" fontId="61" fillId="0" borderId="0" xfId="7" applyFont="1" applyFill="1"/>
    <xf numFmtId="0" fontId="28" fillId="0" borderId="0" xfId="7" applyFont="1" applyFill="1" applyBorder="1" applyAlignment="1">
      <alignment horizontal="center"/>
    </xf>
    <xf numFmtId="0" fontId="63" fillId="0" borderId="0" xfId="7" applyFont="1" applyFill="1" applyBorder="1" applyAlignment="1">
      <alignment horizontal="centerContinuous"/>
    </xf>
    <xf numFmtId="0" fontId="63" fillId="0" borderId="0" xfId="7" applyFont="1" applyFill="1"/>
    <xf numFmtId="0" fontId="80" fillId="0" borderId="0" xfId="6" applyFont="1" applyFill="1" applyBorder="1" applyAlignment="1">
      <alignment horizontal="right"/>
    </xf>
    <xf numFmtId="0" fontId="93" fillId="0" borderId="0" xfId="0" applyFont="1" applyFill="1"/>
    <xf numFmtId="0" fontId="95" fillId="0" borderId="0" xfId="0" applyFont="1" applyFill="1"/>
    <xf numFmtId="0" fontId="42" fillId="0" borderId="0" xfId="2" applyFont="1" applyFill="1" applyAlignment="1" applyProtection="1"/>
    <xf numFmtId="0" fontId="66" fillId="0" borderId="0" xfId="0" applyFont="1" applyFill="1"/>
    <xf numFmtId="0" fontId="57" fillId="0" borderId="0" xfId="0" applyFont="1" applyFill="1"/>
    <xf numFmtId="0" fontId="87" fillId="0" borderId="0" xfId="0" applyFont="1" applyFill="1"/>
    <xf numFmtId="0" fontId="88" fillId="0" borderId="0" xfId="0" applyFont="1" applyFill="1"/>
    <xf numFmtId="0" fontId="94" fillId="0" borderId="0" xfId="6" applyFont="1" applyFill="1" applyBorder="1" applyAlignment="1">
      <alignment horizontal="center"/>
    </xf>
    <xf numFmtId="0" fontId="96" fillId="0" borderId="0" xfId="0" applyFont="1" applyFill="1"/>
    <xf numFmtId="0" fontId="97" fillId="0" borderId="0" xfId="2" applyFont="1" applyFill="1" applyAlignment="1" applyProtection="1"/>
    <xf numFmtId="0" fontId="98" fillId="0" borderId="0" xfId="0" applyFont="1" applyFill="1"/>
    <xf numFmtId="0" fontId="99" fillId="0" borderId="0" xfId="0" applyFont="1" applyFill="1"/>
    <xf numFmtId="0" fontId="92" fillId="0" borderId="0" xfId="0" applyFont="1" applyFill="1" applyAlignment="1">
      <alignment horizontal="right"/>
    </xf>
    <xf numFmtId="0" fontId="47" fillId="0" borderId="0" xfId="9" applyFont="1" applyFill="1" applyAlignment="1">
      <alignment vertical="center"/>
    </xf>
    <xf numFmtId="0" fontId="47" fillId="0" borderId="0" xfId="9" applyFont="1" applyFill="1" applyBorder="1" applyAlignment="1">
      <alignment vertical="center"/>
    </xf>
    <xf numFmtId="0" fontId="90" fillId="0" borderId="0" xfId="9" applyFont="1" applyFill="1" applyBorder="1" applyAlignment="1">
      <alignment vertical="center"/>
    </xf>
    <xf numFmtId="0" fontId="91" fillId="0" borderId="0" xfId="9" applyFont="1" applyFill="1" applyBorder="1" applyAlignment="1">
      <alignment vertical="center"/>
    </xf>
    <xf numFmtId="0" fontId="101" fillId="0" borderId="0" xfId="6" applyFont="1" applyFill="1" applyAlignment="1">
      <alignment vertical="center"/>
    </xf>
    <xf numFmtId="0" fontId="89" fillId="0" borderId="0" xfId="6" applyFont="1" applyFill="1" applyAlignment="1">
      <alignment vertical="center"/>
    </xf>
    <xf numFmtId="0" fontId="89" fillId="0" borderId="0" xfId="6" applyFont="1" applyFill="1"/>
    <xf numFmtId="0" fontId="42" fillId="0" borderId="3" xfId="2" applyFont="1" applyFill="1" applyBorder="1" applyAlignment="1" applyProtection="1"/>
    <xf numFmtId="0" fontId="87" fillId="0" borderId="3" xfId="0" applyFont="1" applyFill="1" applyBorder="1"/>
    <xf numFmtId="0" fontId="88" fillId="0" borderId="3" xfId="0" applyFont="1" applyFill="1" applyBorder="1"/>
    <xf numFmtId="0" fontId="88" fillId="0" borderId="3" xfId="0" applyFont="1" applyFill="1" applyBorder="1" applyAlignment="1">
      <alignment horizontal="right"/>
    </xf>
    <xf numFmtId="0" fontId="13" fillId="0" borderId="4" xfId="6" applyFont="1" applyFill="1" applyBorder="1"/>
    <xf numFmtId="0" fontId="13" fillId="0" borderId="5" xfId="6" applyFont="1" applyFill="1" applyBorder="1" applyAlignment="1">
      <alignment horizontal="center"/>
    </xf>
    <xf numFmtId="0" fontId="13" fillId="0" borderId="5" xfId="6" applyFont="1" applyFill="1" applyBorder="1" applyAlignment="1">
      <alignment horizontal="right"/>
    </xf>
    <xf numFmtId="0" fontId="13" fillId="0" borderId="5" xfId="6" applyFont="1" applyFill="1" applyBorder="1"/>
    <xf numFmtId="0" fontId="14" fillId="0" borderId="5" xfId="6" applyFont="1" applyFill="1" applyBorder="1"/>
    <xf numFmtId="0" fontId="13" fillId="0" borderId="6" xfId="6" applyFont="1" applyFill="1" applyBorder="1"/>
    <xf numFmtId="0" fontId="34" fillId="2" borderId="0" xfId="12" applyFont="1" applyFill="1"/>
    <xf numFmtId="0" fontId="12" fillId="2" borderId="0" xfId="12" applyFont="1" applyFill="1"/>
    <xf numFmtId="0" fontId="12" fillId="2" borderId="0" xfId="12" applyFont="1" applyFill="1" applyAlignment="1">
      <alignment horizontal="left"/>
    </xf>
    <xf numFmtId="0" fontId="19" fillId="0" borderId="0" xfId="6" applyFont="1" applyBorder="1" applyAlignment="1">
      <alignment horizontal="right" vertical="center"/>
    </xf>
    <xf numFmtId="0" fontId="10" fillId="2" borderId="0" xfId="12" applyFont="1" applyFill="1" applyAlignment="1">
      <alignment vertical="center"/>
    </xf>
    <xf numFmtId="0" fontId="0" fillId="0" borderId="0" xfId="0" applyAlignment="1"/>
    <xf numFmtId="0" fontId="13" fillId="2" borderId="0" xfId="11" applyFont="1" applyFill="1" applyAlignment="1">
      <alignment horizontal="center" vertical="center"/>
    </xf>
    <xf numFmtId="0" fontId="26" fillId="2" borderId="0" xfId="12" applyFont="1" applyFill="1" applyAlignment="1">
      <alignment horizontal="left" vertical="center"/>
    </xf>
    <xf numFmtId="0" fontId="19" fillId="2" borderId="0" xfId="6" applyFont="1" applyFill="1" applyAlignment="1">
      <alignment vertical="center"/>
    </xf>
    <xf numFmtId="0" fontId="13" fillId="2" borderId="0" xfId="6" applyFont="1" applyFill="1" applyAlignment="1">
      <alignment horizontal="center"/>
    </xf>
    <xf numFmtId="16" fontId="11" fillId="2" borderId="0" xfId="12" applyNumberFormat="1" applyFont="1" applyFill="1" applyBorder="1" applyAlignment="1">
      <alignment horizontal="center" vertical="center"/>
    </xf>
    <xf numFmtId="0" fontId="19" fillId="2" borderId="0" xfId="6" applyFont="1" applyFill="1" applyAlignment="1">
      <alignment horizontal="left" vertical="center"/>
    </xf>
    <xf numFmtId="0" fontId="65" fillId="2" borderId="0" xfId="6" applyFont="1" applyFill="1" applyAlignment="1">
      <alignment vertical="center"/>
    </xf>
    <xf numFmtId="0" fontId="22" fillId="2" borderId="0" xfId="6" applyFont="1" applyFill="1" applyAlignment="1">
      <alignment vertical="center"/>
    </xf>
    <xf numFmtId="0" fontId="22" fillId="2" borderId="0" xfId="6" applyFont="1" applyFill="1" applyAlignment="1">
      <alignment horizontal="left" vertical="center"/>
    </xf>
    <xf numFmtId="0" fontId="13" fillId="2" borderId="0" xfId="12" applyFont="1" applyFill="1" applyAlignment="1">
      <alignment horizontal="center"/>
    </xf>
    <xf numFmtId="0" fontId="19" fillId="2" borderId="8" xfId="0" applyFont="1" applyFill="1" applyBorder="1" applyAlignment="1" applyProtection="1">
      <alignment horizontal="left" vertical="center"/>
    </xf>
    <xf numFmtId="166" fontId="70" fillId="2" borderId="1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left" vertical="center"/>
    </xf>
    <xf numFmtId="166" fontId="70" fillId="2" borderId="2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 applyProtection="1">
      <alignment horizontal="left" vertical="center"/>
    </xf>
    <xf numFmtId="166" fontId="70" fillId="2" borderId="7" xfId="0" applyNumberFormat="1" applyFont="1" applyFill="1" applyBorder="1" applyAlignment="1">
      <alignment horizontal="center" vertical="center"/>
    </xf>
    <xf numFmtId="166" fontId="70" fillId="2" borderId="10" xfId="0" applyNumberFormat="1" applyFont="1" applyFill="1" applyBorder="1" applyAlignment="1">
      <alignment horizontal="center" vertical="center"/>
    </xf>
    <xf numFmtId="169" fontId="19" fillId="2" borderId="1" xfId="0" applyNumberFormat="1" applyFont="1" applyFill="1" applyBorder="1" applyAlignment="1" applyProtection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0" fontId="19" fillId="2" borderId="1" xfId="10" applyFont="1" applyFill="1" applyBorder="1" applyAlignment="1">
      <alignment horizontal="left" vertical="center"/>
    </xf>
    <xf numFmtId="169" fontId="19" fillId="2" borderId="1" xfId="10" applyNumberFormat="1" applyFont="1" applyFill="1" applyBorder="1" applyAlignment="1">
      <alignment horizontal="left" vertical="center"/>
    </xf>
    <xf numFmtId="166" fontId="70" fillId="2" borderId="13" xfId="0" applyNumberFormat="1" applyFont="1" applyFill="1" applyBorder="1" applyAlignment="1">
      <alignment horizontal="center" vertical="center"/>
    </xf>
    <xf numFmtId="0" fontId="19" fillId="2" borderId="1" xfId="10" applyFont="1" applyFill="1" applyBorder="1" applyAlignment="1">
      <alignment vertical="center"/>
    </xf>
    <xf numFmtId="166" fontId="13" fillId="2" borderId="7" xfId="0" applyNumberFormat="1" applyFont="1" applyFill="1" applyBorder="1" applyAlignment="1">
      <alignment horizontal="center" vertical="center"/>
    </xf>
    <xf numFmtId="164" fontId="78" fillId="2" borderId="0" xfId="2" applyNumberFormat="1" applyFont="1" applyFill="1" applyAlignment="1" applyProtection="1">
      <alignment horizontal="left"/>
    </xf>
    <xf numFmtId="0" fontId="19" fillId="2" borderId="0" xfId="6" applyFont="1" applyFill="1" applyBorder="1" applyAlignment="1">
      <alignment horizontal="right"/>
    </xf>
    <xf numFmtId="0" fontId="73" fillId="2" borderId="0" xfId="12" applyFont="1" applyFill="1" applyAlignment="1">
      <alignment horizontal="left" vertical="center"/>
    </xf>
    <xf numFmtId="165" fontId="22" fillId="2" borderId="0" xfId="0" applyNumberFormat="1" applyFont="1" applyFill="1" applyBorder="1" applyAlignment="1">
      <alignment horizontal="left"/>
    </xf>
    <xf numFmtId="166" fontId="32" fillId="2" borderId="0" xfId="0" applyNumberFormat="1" applyFont="1" applyFill="1" applyBorder="1" applyAlignment="1">
      <alignment horizontal="center"/>
    </xf>
    <xf numFmtId="0" fontId="18" fillId="2" borderId="0" xfId="12" applyFont="1" applyFill="1"/>
    <xf numFmtId="16" fontId="19" fillId="0" borderId="8" xfId="7" applyNumberFormat="1" applyFont="1" applyFill="1" applyBorder="1" applyAlignment="1">
      <alignment horizontal="left" vertical="center"/>
    </xf>
    <xf numFmtId="16" fontId="19" fillId="0" borderId="11" xfId="7" applyNumberFormat="1" applyFont="1" applyFill="1" applyBorder="1" applyAlignment="1">
      <alignment horizontal="left" vertical="center"/>
    </xf>
    <xf numFmtId="169" fontId="19" fillId="2" borderId="0" xfId="0" applyNumberFormat="1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>
      <alignment horizontal="center" vertical="center"/>
    </xf>
    <xf numFmtId="166" fontId="70" fillId="2" borderId="0" xfId="0" applyNumberFormat="1" applyFont="1" applyFill="1" applyBorder="1" applyAlignment="1">
      <alignment horizontal="center" vertical="center"/>
    </xf>
    <xf numFmtId="16" fontId="19" fillId="2" borderId="0" xfId="7" applyNumberFormat="1" applyFont="1" applyFill="1" applyBorder="1" applyAlignment="1">
      <alignment horizontal="left" vertical="center"/>
    </xf>
    <xf numFmtId="16" fontId="70" fillId="2" borderId="0" xfId="7" applyNumberFormat="1" applyFont="1" applyFill="1" applyBorder="1" applyAlignment="1">
      <alignment horizontal="center" vertical="center"/>
    </xf>
    <xf numFmtId="0" fontId="52" fillId="2" borderId="0" xfId="0" applyFont="1" applyFill="1" applyAlignment="1">
      <alignment horizontal="left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" xfId="14" applyFont="1" applyFill="1" applyBorder="1" applyAlignment="1" applyProtection="1">
      <alignment horizontal="center" vertical="center"/>
    </xf>
    <xf numFmtId="0" fontId="27" fillId="3" borderId="2" xfId="14" applyFont="1" applyFill="1" applyBorder="1" applyAlignment="1" applyProtection="1">
      <alignment horizontal="center" vertical="center"/>
    </xf>
    <xf numFmtId="167" fontId="27" fillId="3" borderId="1" xfId="14" applyNumberFormat="1" applyFont="1" applyFill="1" applyBorder="1" applyAlignment="1" applyProtection="1">
      <alignment horizontal="center" vertical="center"/>
    </xf>
    <xf numFmtId="167" fontId="27" fillId="3" borderId="1" xfId="14" quotePrefix="1" applyNumberFormat="1" applyFont="1" applyFill="1" applyBorder="1" applyAlignment="1" applyProtection="1">
      <alignment horizontal="center" vertical="center"/>
    </xf>
    <xf numFmtId="167" fontId="27" fillId="3" borderId="2" xfId="14" applyNumberFormat="1" applyFont="1" applyFill="1" applyBorder="1" applyAlignment="1" applyProtection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67" fontId="27" fillId="3" borderId="12" xfId="14" quotePrefix="1" applyNumberFormat="1" applyFont="1" applyFill="1" applyBorder="1" applyAlignment="1" applyProtection="1">
      <alignment horizontal="center" vertical="center"/>
    </xf>
    <xf numFmtId="20" fontId="24" fillId="3" borderId="1" xfId="0" applyNumberFormat="1" applyFont="1" applyFill="1" applyBorder="1" applyAlignment="1">
      <alignment horizontal="center" vertical="center"/>
    </xf>
    <xf numFmtId="20" fontId="24" fillId="3" borderId="2" xfId="0" applyNumberFormat="1" applyFont="1" applyFill="1" applyBorder="1" applyAlignment="1">
      <alignment horizontal="center" vertical="center"/>
    </xf>
    <xf numFmtId="20" fontId="24" fillId="3" borderId="1" xfId="0" quotePrefix="1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20" fontId="14" fillId="3" borderId="1" xfId="0" applyNumberFormat="1" applyFont="1" applyFill="1" applyBorder="1" applyAlignment="1">
      <alignment horizontal="center" vertical="center"/>
    </xf>
    <xf numFmtId="20" fontId="14" fillId="3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 applyProtection="1">
      <alignment horizontal="left" vertical="center"/>
    </xf>
    <xf numFmtId="0" fontId="19" fillId="2" borderId="15" xfId="0" applyFont="1" applyFill="1" applyBorder="1" applyAlignment="1" applyProtection="1">
      <alignment horizontal="left" vertical="center"/>
    </xf>
    <xf numFmtId="169" fontId="19" fillId="2" borderId="16" xfId="0" applyNumberFormat="1" applyFont="1" applyFill="1" applyBorder="1" applyAlignment="1" applyProtection="1">
      <alignment horizontal="center" vertical="center"/>
    </xf>
    <xf numFmtId="166" fontId="70" fillId="2" borderId="16" xfId="0" applyNumberFormat="1" applyFont="1" applyFill="1" applyBorder="1" applyAlignment="1">
      <alignment horizontal="center" vertical="center"/>
    </xf>
    <xf numFmtId="0" fontId="19" fillId="2" borderId="16" xfId="10" applyFont="1" applyFill="1" applyBorder="1" applyAlignment="1">
      <alignment horizontal="left" vertical="center"/>
    </xf>
    <xf numFmtId="169" fontId="19" fillId="2" borderId="16" xfId="10" applyNumberFormat="1" applyFont="1" applyFill="1" applyBorder="1" applyAlignment="1">
      <alignment horizontal="left" vertical="center"/>
    </xf>
    <xf numFmtId="0" fontId="19" fillId="2" borderId="7" xfId="10" applyFont="1" applyFill="1" applyBorder="1" applyAlignment="1">
      <alignment vertical="center"/>
    </xf>
    <xf numFmtId="16" fontId="70" fillId="0" borderId="1" xfId="7" applyNumberFormat="1" applyFont="1" applyBorder="1" applyAlignment="1">
      <alignment horizontal="center" vertical="center"/>
    </xf>
    <xf numFmtId="16" fontId="70" fillId="0" borderId="7" xfId="7" applyNumberFormat="1" applyFont="1" applyBorder="1" applyAlignment="1">
      <alignment horizontal="center" vertical="center"/>
    </xf>
    <xf numFmtId="0" fontId="12" fillId="2" borderId="0" xfId="12" applyFont="1" applyFill="1" applyAlignment="1">
      <alignment horizontal="center"/>
    </xf>
    <xf numFmtId="0" fontId="19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166" fontId="70" fillId="0" borderId="0" xfId="0" applyNumberFormat="1" applyFont="1" applyFill="1" applyBorder="1" applyAlignment="1">
      <alignment horizontal="center" vertical="center"/>
    </xf>
    <xf numFmtId="167" fontId="27" fillId="3" borderId="12" xfId="14" applyNumberFormat="1" applyFont="1" applyFill="1" applyBorder="1" applyAlignment="1" applyProtection="1">
      <alignment horizontal="center" vertical="center"/>
    </xf>
    <xf numFmtId="0" fontId="19" fillId="2" borderId="0" xfId="10" applyFont="1" applyFill="1" applyBorder="1" applyAlignment="1">
      <alignment vertical="center"/>
    </xf>
    <xf numFmtId="169" fontId="19" fillId="0" borderId="0" xfId="0" applyNumberFormat="1" applyFont="1" applyFill="1" applyBorder="1" applyAlignment="1" applyProtection="1">
      <alignment horizontal="center" vertical="center"/>
    </xf>
    <xf numFmtId="0" fontId="39" fillId="2" borderId="0" xfId="12" applyFont="1" applyFill="1" applyAlignment="1">
      <alignment vertical="center"/>
    </xf>
    <xf numFmtId="0" fontId="18" fillId="2" borderId="0" xfId="12" applyFont="1" applyFill="1" applyAlignment="1">
      <alignment horizontal="left"/>
    </xf>
    <xf numFmtId="0" fontId="27" fillId="3" borderId="1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20" fontId="24" fillId="3" borderId="17" xfId="0" applyNumberFormat="1" applyFont="1" applyFill="1" applyBorder="1" applyAlignment="1">
      <alignment horizontal="center" vertical="center"/>
    </xf>
    <xf numFmtId="0" fontId="13" fillId="2" borderId="0" xfId="12" applyFont="1" applyFill="1" applyBorder="1"/>
    <xf numFmtId="0" fontId="27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7" fillId="2" borderId="1" xfId="14" applyFont="1" applyFill="1" applyBorder="1" applyAlignment="1" applyProtection="1">
      <alignment horizontal="center" vertical="center"/>
    </xf>
    <xf numFmtId="20" fontId="24" fillId="2" borderId="1" xfId="0" applyNumberFormat="1" applyFont="1" applyFill="1" applyBorder="1" applyAlignment="1">
      <alignment horizontal="center" vertical="center"/>
    </xf>
    <xf numFmtId="167" fontId="27" fillId="2" borderId="12" xfId="14" quotePrefix="1" applyNumberFormat="1" applyFont="1" applyFill="1" applyBorder="1" applyAlignment="1" applyProtection="1">
      <alignment horizontal="center" vertical="center"/>
    </xf>
    <xf numFmtId="171" fontId="19" fillId="2" borderId="0" xfId="6" applyNumberFormat="1" applyFont="1" applyFill="1" applyBorder="1" applyAlignment="1"/>
    <xf numFmtId="171" fontId="19" fillId="0" borderId="0" xfId="6" applyNumberFormat="1" applyFont="1" applyBorder="1" applyAlignment="1"/>
    <xf numFmtId="0" fontId="38" fillId="0" borderId="0" xfId="12" applyFont="1"/>
    <xf numFmtId="175" fontId="19" fillId="2" borderId="1" xfId="10" applyNumberFormat="1" applyFont="1" applyFill="1" applyBorder="1" applyAlignment="1">
      <alignment horizontal="left" vertical="center"/>
    </xf>
    <xf numFmtId="0" fontId="73" fillId="0" borderId="18" xfId="12" applyFont="1" applyBorder="1" applyAlignment="1">
      <alignment horizontal="left" vertical="center"/>
    </xf>
    <xf numFmtId="0" fontId="19" fillId="2" borderId="18" xfId="0" applyFont="1" applyFill="1" applyBorder="1" applyAlignment="1" applyProtection="1">
      <alignment horizontal="center" vertical="center"/>
    </xf>
    <xf numFmtId="176" fontId="19" fillId="2" borderId="1" xfId="10" applyNumberFormat="1" applyFont="1" applyFill="1" applyBorder="1" applyAlignment="1">
      <alignment horizontal="left" vertical="center"/>
    </xf>
    <xf numFmtId="169" fontId="19" fillId="2" borderId="7" xfId="0" applyNumberFormat="1" applyFont="1" applyFill="1" applyBorder="1" applyAlignment="1" applyProtection="1">
      <alignment horizontal="center" vertical="center"/>
    </xf>
    <xf numFmtId="169" fontId="19" fillId="2" borderId="1" xfId="10" applyNumberFormat="1" applyFont="1" applyFill="1" applyBorder="1" applyAlignment="1">
      <alignment horizontal="center" vertical="center"/>
    </xf>
    <xf numFmtId="169" fontId="19" fillId="2" borderId="7" xfId="1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 applyProtection="1">
      <alignment horizontal="left"/>
    </xf>
    <xf numFmtId="166" fontId="70" fillId="2" borderId="18" xfId="0" applyNumberFormat="1" applyFont="1" applyFill="1" applyBorder="1" applyAlignment="1">
      <alignment horizontal="center" vertical="center"/>
    </xf>
    <xf numFmtId="16" fontId="19" fillId="2" borderId="18" xfId="7" applyNumberFormat="1" applyFont="1" applyFill="1" applyBorder="1" applyAlignment="1">
      <alignment horizontal="left" vertical="center"/>
    </xf>
    <xf numFmtId="169" fontId="19" fillId="2" borderId="18" xfId="0" applyNumberFormat="1" applyFont="1" applyFill="1" applyBorder="1" applyAlignment="1" applyProtection="1">
      <alignment horizontal="center" vertical="center"/>
    </xf>
    <xf numFmtId="171" fontId="19" fillId="4" borderId="0" xfId="6" applyNumberFormat="1" applyFont="1" applyFill="1" applyBorder="1" applyAlignment="1"/>
    <xf numFmtId="176" fontId="19" fillId="0" borderId="7" xfId="10" applyNumberFormat="1" applyFont="1" applyFill="1" applyBorder="1" applyAlignment="1">
      <alignment horizontal="left" vertical="center"/>
    </xf>
    <xf numFmtId="169" fontId="19" fillId="0" borderId="7" xfId="10" applyNumberFormat="1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/>
    </xf>
    <xf numFmtId="172" fontId="19" fillId="2" borderId="17" xfId="0" applyNumberFormat="1" applyFont="1" applyFill="1" applyBorder="1" applyAlignment="1" applyProtection="1">
      <alignment horizontal="center" vertical="center"/>
    </xf>
    <xf numFmtId="172" fontId="19" fillId="2" borderId="34" xfId="0" applyNumberFormat="1" applyFont="1" applyFill="1" applyBorder="1" applyAlignment="1" applyProtection="1">
      <alignment horizontal="center" vertical="center"/>
    </xf>
    <xf numFmtId="0" fontId="11" fillId="2" borderId="0" xfId="12" applyFont="1" applyFill="1" applyBorder="1" applyAlignment="1">
      <alignment horizontal="center" vertical="center"/>
    </xf>
    <xf numFmtId="0" fontId="19" fillId="2" borderId="0" xfId="10" applyFont="1" applyFill="1" applyBorder="1" applyAlignment="1">
      <alignment horizontal="center" vertical="center"/>
    </xf>
    <xf numFmtId="0" fontId="12" fillId="0" borderId="0" xfId="12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6" fontId="70" fillId="2" borderId="36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/>
    </xf>
    <xf numFmtId="0" fontId="18" fillId="0" borderId="0" xfId="12" applyFont="1" applyAlignment="1">
      <alignment horizontal="center"/>
    </xf>
    <xf numFmtId="0" fontId="20" fillId="2" borderId="0" xfId="12" applyFont="1" applyFill="1" applyAlignment="1">
      <alignment horizontal="center" vertical="center"/>
    </xf>
    <xf numFmtId="0" fontId="19" fillId="0" borderId="0" xfId="6" applyFont="1" applyFill="1" applyAlignment="1">
      <alignment horizontal="center" vertical="center"/>
    </xf>
    <xf numFmtId="0" fontId="22" fillId="0" borderId="0" xfId="6" applyFont="1" applyFill="1" applyAlignment="1">
      <alignment horizontal="center" vertical="center"/>
    </xf>
    <xf numFmtId="0" fontId="12" fillId="0" borderId="0" xfId="12" applyFont="1" applyBorder="1"/>
    <xf numFmtId="166" fontId="114" fillId="4" borderId="1" xfId="0" applyNumberFormat="1" applyFont="1" applyFill="1" applyBorder="1" applyAlignment="1">
      <alignment horizontal="center" vertical="center"/>
    </xf>
    <xf numFmtId="0" fontId="115" fillId="2" borderId="0" xfId="10" applyFont="1" applyFill="1" applyBorder="1" applyAlignment="1">
      <alignment horizontal="left" vertical="center"/>
    </xf>
    <xf numFmtId="169" fontId="115" fillId="2" borderId="0" xfId="10" applyNumberFormat="1" applyFont="1" applyFill="1" applyBorder="1" applyAlignment="1">
      <alignment horizontal="left" vertical="center"/>
    </xf>
    <xf numFmtId="0" fontId="13" fillId="0" borderId="0" xfId="12" applyFont="1" applyBorder="1"/>
    <xf numFmtId="0" fontId="52" fillId="0" borderId="0" xfId="0" applyFont="1" applyAlignment="1"/>
    <xf numFmtId="0" fontId="120" fillId="0" borderId="0" xfId="0" applyFont="1" applyAlignment="1"/>
    <xf numFmtId="0" fontId="121" fillId="0" borderId="0" xfId="0" applyFont="1" applyFill="1"/>
    <xf numFmtId="0" fontId="122" fillId="0" borderId="0" xfId="6" applyFont="1" applyFill="1" applyBorder="1" applyAlignment="1">
      <alignment horizontal="left"/>
    </xf>
    <xf numFmtId="0" fontId="123" fillId="0" borderId="0" xfId="0" applyFont="1" applyAlignment="1"/>
    <xf numFmtId="0" fontId="124" fillId="0" borderId="0" xfId="0" applyFont="1" applyFill="1" applyAlignment="1">
      <alignment horizontal="right"/>
    </xf>
    <xf numFmtId="0" fontId="125" fillId="0" borderId="0" xfId="2" applyFont="1" applyFill="1" applyAlignment="1" applyProtection="1"/>
    <xf numFmtId="171" fontId="80" fillId="0" borderId="0" xfId="6" applyNumberFormat="1" applyFont="1" applyFill="1" applyBorder="1" applyAlignment="1">
      <alignment horizontal="left"/>
    </xf>
    <xf numFmtId="0" fontId="13" fillId="4" borderId="0" xfId="12" applyFont="1" applyFill="1" applyAlignment="1">
      <alignment vertical="center"/>
    </xf>
    <xf numFmtId="0" fontId="14" fillId="4" borderId="0" xfId="12" applyFont="1" applyFill="1" applyAlignment="1">
      <alignment vertical="center"/>
    </xf>
    <xf numFmtId="0" fontId="13" fillId="4" borderId="0" xfId="12" applyFont="1" applyFill="1"/>
    <xf numFmtId="0" fontId="17" fillId="4" borderId="0" xfId="12" applyFont="1" applyFill="1" applyAlignment="1">
      <alignment horizontal="center" vertical="center"/>
    </xf>
    <xf numFmtId="0" fontId="10" fillId="4" borderId="0" xfId="12" applyFont="1" applyFill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20" fontId="14" fillId="4" borderId="2" xfId="0" applyNumberFormat="1" applyFont="1" applyFill="1" applyBorder="1" applyAlignment="1">
      <alignment horizontal="center" vertical="center"/>
    </xf>
    <xf numFmtId="166" fontId="70" fillId="4" borderId="2" xfId="0" applyNumberFormat="1" applyFont="1" applyFill="1" applyBorder="1" applyAlignment="1">
      <alignment horizontal="center" vertical="center"/>
    </xf>
    <xf numFmtId="171" fontId="19" fillId="0" borderId="0" xfId="6" applyNumberFormat="1" applyFont="1" applyBorder="1" applyAlignment="1">
      <alignment horizontal="right"/>
    </xf>
    <xf numFmtId="14" fontId="19" fillId="0" borderId="0" xfId="6" applyNumberFormat="1" applyFont="1" applyBorder="1" applyAlignment="1">
      <alignment horizontal="center"/>
    </xf>
    <xf numFmtId="0" fontId="18" fillId="0" borderId="0" xfId="0" applyFont="1" applyFill="1" applyBorder="1" applyAlignment="1" applyProtection="1">
      <alignment horizontal="left" vertical="center"/>
    </xf>
    <xf numFmtId="170" fontId="18" fillId="0" borderId="0" xfId="0" applyNumberFormat="1" applyFont="1" applyFill="1" applyBorder="1" applyAlignment="1" applyProtection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0" fontId="22" fillId="0" borderId="0" xfId="12" applyFont="1" applyAlignment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0" xfId="12" applyFont="1"/>
    <xf numFmtId="0" fontId="66" fillId="0" borderId="0" xfId="0" applyFont="1" applyAlignment="1"/>
    <xf numFmtId="0" fontId="110" fillId="0" borderId="0" xfId="2" applyFont="1" applyAlignment="1" applyProtection="1">
      <alignment horizontal="center" vertical="center"/>
    </xf>
    <xf numFmtId="0" fontId="110" fillId="0" borderId="0" xfId="2" applyFont="1" applyFill="1" applyAlignment="1" applyProtection="1">
      <alignment horizontal="center" vertical="center"/>
    </xf>
    <xf numFmtId="0" fontId="42" fillId="0" borderId="0" xfId="2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88" fillId="0" borderId="0" xfId="0" applyFont="1" applyAlignment="1">
      <alignment horizontal="left" vertical="center"/>
    </xf>
    <xf numFmtId="0" fontId="39" fillId="0" borderId="0" xfId="2" applyFont="1" applyFill="1" applyAlignment="1" applyProtection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0" fillId="0" borderId="0" xfId="6" applyFont="1" applyFill="1" applyBorder="1" applyAlignment="1">
      <alignment horizontal="left" vertical="center"/>
    </xf>
    <xf numFmtId="0" fontId="94" fillId="0" borderId="0" xfId="6" applyFont="1" applyFill="1" applyBorder="1" applyAlignment="1">
      <alignment horizontal="center" vertical="center"/>
    </xf>
    <xf numFmtId="0" fontId="118" fillId="0" borderId="0" xfId="2" applyFont="1" applyFill="1" applyAlignment="1" applyProtection="1">
      <alignment horizontal="right" vertical="center"/>
    </xf>
    <xf numFmtId="0" fontId="119" fillId="0" borderId="0" xfId="2" applyFont="1" applyFill="1" applyAlignment="1" applyProtection="1">
      <alignment vertical="center"/>
    </xf>
    <xf numFmtId="0" fontId="13" fillId="0" borderId="0" xfId="12" applyFont="1" applyFill="1" applyAlignment="1">
      <alignment horizontal="left" vertical="center"/>
    </xf>
    <xf numFmtId="0" fontId="14" fillId="0" borderId="0" xfId="12" applyFont="1" applyAlignment="1">
      <alignment horizontal="left" vertical="center"/>
    </xf>
    <xf numFmtId="0" fontId="128" fillId="6" borderId="1" xfId="0" applyFont="1" applyFill="1" applyBorder="1" applyAlignment="1">
      <alignment horizontal="center" vertical="center"/>
    </xf>
    <xf numFmtId="20" fontId="128" fillId="6" borderId="1" xfId="0" applyNumberFormat="1" applyFont="1" applyFill="1" applyBorder="1" applyAlignment="1">
      <alignment horizontal="center" vertical="center"/>
    </xf>
    <xf numFmtId="0" fontId="129" fillId="0" borderId="1" xfId="0" applyFont="1" applyBorder="1" applyAlignment="1">
      <alignment vertical="center"/>
    </xf>
    <xf numFmtId="0" fontId="129" fillId="0" borderId="1" xfId="0" applyFont="1" applyBorder="1" applyAlignment="1">
      <alignment horizontal="center" vertical="center"/>
    </xf>
    <xf numFmtId="16" fontId="130" fillId="0" borderId="38" xfId="7" applyNumberFormat="1" applyFont="1" applyBorder="1" applyAlignment="1">
      <alignment horizontal="left"/>
    </xf>
    <xf numFmtId="49" fontId="130" fillId="0" borderId="38" xfId="7" applyNumberFormat="1" applyFont="1" applyBorder="1" applyAlignment="1">
      <alignment horizontal="center"/>
    </xf>
    <xf numFmtId="0" fontId="131" fillId="0" borderId="0" xfId="0" applyFont="1"/>
    <xf numFmtId="0" fontId="11" fillId="0" borderId="1" xfId="0" applyFont="1" applyFill="1" applyBorder="1" applyAlignment="1">
      <alignment horizontal="center" vertical="center"/>
    </xf>
    <xf numFmtId="49" fontId="130" fillId="0" borderId="38" xfId="7" quotePrefix="1" applyNumberFormat="1" applyFont="1" applyBorder="1" applyAlignment="1">
      <alignment horizontal="center"/>
    </xf>
    <xf numFmtId="0" fontId="70" fillId="2" borderId="0" xfId="10" applyFont="1" applyFill="1" applyBorder="1" applyAlignment="1">
      <alignment horizontal="left" vertical="center"/>
    </xf>
    <xf numFmtId="169" fontId="70" fillId="2" borderId="0" xfId="10" applyNumberFormat="1" applyFont="1" applyFill="1" applyBorder="1" applyAlignment="1">
      <alignment horizontal="left" vertical="center"/>
    </xf>
    <xf numFmtId="0" fontId="132" fillId="2" borderId="0" xfId="9" applyFont="1" applyFill="1" applyBorder="1" applyAlignment="1">
      <alignment vertical="center"/>
    </xf>
    <xf numFmtId="171" fontId="19" fillId="0" borderId="0" xfId="6" applyNumberFormat="1" applyFont="1" applyBorder="1" applyAlignment="1">
      <alignment horizontal="right"/>
    </xf>
    <xf numFmtId="166" fontId="70" fillId="2" borderId="12" xfId="0" applyNumberFormat="1" applyFont="1" applyFill="1" applyBorder="1" applyAlignment="1">
      <alignment horizontal="center" vertical="center"/>
    </xf>
    <xf numFmtId="164" fontId="110" fillId="0" borderId="0" xfId="2" applyNumberFormat="1" applyFont="1" applyFill="1" applyAlignment="1" applyProtection="1">
      <alignment horizontal="left"/>
    </xf>
    <xf numFmtId="164" fontId="110" fillId="2" borderId="0" xfId="2" applyNumberFormat="1" applyFont="1" applyFill="1" applyAlignment="1" applyProtection="1">
      <alignment horizontal="left"/>
    </xf>
    <xf numFmtId="2" fontId="32" fillId="0" borderId="0" xfId="0" applyNumberFormat="1" applyFont="1" applyFill="1" applyBorder="1" applyAlignment="1">
      <alignment horizontal="center"/>
    </xf>
    <xf numFmtId="164" fontId="78" fillId="2" borderId="0" xfId="2" applyNumberFormat="1" applyFont="1" applyFill="1" applyAlignment="1" applyProtection="1">
      <alignment horizontal="left" vertical="center"/>
    </xf>
    <xf numFmtId="0" fontId="13" fillId="2" borderId="0" xfId="12" applyFont="1" applyFill="1" applyAlignment="1">
      <alignment horizontal="left" vertical="center"/>
    </xf>
    <xf numFmtId="0" fontId="117" fillId="0" borderId="0" xfId="12" applyFont="1" applyBorder="1" applyAlignment="1">
      <alignment vertical="center"/>
    </xf>
    <xf numFmtId="166" fontId="116" fillId="2" borderId="0" xfId="0" applyNumberFormat="1" applyFont="1" applyFill="1" applyBorder="1" applyAlignment="1">
      <alignment horizontal="center" vertical="center"/>
    </xf>
    <xf numFmtId="0" fontId="114" fillId="0" borderId="0" xfId="12" applyFont="1" applyBorder="1" applyAlignment="1">
      <alignment vertical="center"/>
    </xf>
    <xf numFmtId="0" fontId="18" fillId="0" borderId="0" xfId="12" applyFont="1" applyBorder="1" applyAlignment="1">
      <alignment vertical="center"/>
    </xf>
    <xf numFmtId="166" fontId="35" fillId="2" borderId="0" xfId="0" applyNumberFormat="1" applyFont="1" applyFill="1" applyBorder="1" applyAlignment="1">
      <alignment horizontal="center" vertical="center"/>
    </xf>
    <xf numFmtId="0" fontId="13" fillId="0" borderId="0" xfId="12" applyFont="1" applyBorder="1" applyAlignment="1">
      <alignment vertical="center"/>
    </xf>
    <xf numFmtId="0" fontId="34" fillId="2" borderId="0" xfId="12" applyFont="1" applyFill="1" applyAlignment="1">
      <alignment vertical="center"/>
    </xf>
    <xf numFmtId="0" fontId="12" fillId="2" borderId="0" xfId="12" applyFont="1" applyFill="1" applyAlignment="1">
      <alignment vertical="center"/>
    </xf>
    <xf numFmtId="0" fontId="133" fillId="7" borderId="0" xfId="4" applyFont="1" applyFill="1" applyAlignment="1">
      <alignment horizontal="center" vertical="center"/>
    </xf>
    <xf numFmtId="0" fontId="133" fillId="7" borderId="0" xfId="4" applyFont="1" applyFill="1" applyAlignment="1">
      <alignment vertical="center"/>
    </xf>
    <xf numFmtId="0" fontId="13" fillId="2" borderId="0" xfId="6" applyFont="1" applyFill="1" applyAlignment="1">
      <alignment horizontal="center" vertical="center"/>
    </xf>
    <xf numFmtId="0" fontId="13" fillId="2" borderId="0" xfId="6" applyFont="1" applyFill="1" applyAlignment="1">
      <alignment vertical="center"/>
    </xf>
    <xf numFmtId="0" fontId="13" fillId="2" borderId="0" xfId="12" applyFont="1" applyFill="1" applyAlignment="1">
      <alignment horizontal="center" vertical="center"/>
    </xf>
    <xf numFmtId="0" fontId="135" fillId="5" borderId="0" xfId="12" applyFont="1" applyFill="1" applyAlignment="1">
      <alignment vertical="center"/>
    </xf>
    <xf numFmtId="166" fontId="70" fillId="2" borderId="40" xfId="0" applyNumberFormat="1" applyFont="1" applyFill="1" applyBorder="1" applyAlignment="1">
      <alignment horizontal="center" vertical="center"/>
    </xf>
    <xf numFmtId="0" fontId="69" fillId="2" borderId="0" xfId="12" applyFont="1" applyFill="1" applyBorder="1" applyAlignment="1">
      <alignment horizontal="center" vertical="center"/>
    </xf>
    <xf numFmtId="0" fontId="138" fillId="0" borderId="0" xfId="0" applyFont="1" applyFill="1" applyBorder="1" applyAlignment="1" applyProtection="1">
      <alignment horizontal="center" vertical="center" wrapText="1"/>
      <protection locked="0" hidden="1"/>
    </xf>
    <xf numFmtId="0" fontId="19" fillId="4" borderId="0" xfId="0" applyFont="1" applyFill="1" applyBorder="1" applyAlignment="1" applyProtection="1">
      <alignment horizontal="left" vertical="center"/>
    </xf>
    <xf numFmtId="169" fontId="19" fillId="4" borderId="0" xfId="0" applyNumberFormat="1" applyFont="1" applyFill="1" applyBorder="1" applyAlignment="1" applyProtection="1">
      <alignment horizontal="center" vertical="center"/>
    </xf>
    <xf numFmtId="166" fontId="70" fillId="4" borderId="0" xfId="0" applyNumberFormat="1" applyFont="1" applyFill="1" applyBorder="1" applyAlignment="1">
      <alignment horizontal="center" vertical="center"/>
    </xf>
    <xf numFmtId="0" fontId="19" fillId="4" borderId="0" xfId="10" applyFont="1" applyFill="1" applyBorder="1" applyAlignment="1">
      <alignment horizontal="left" vertical="center"/>
    </xf>
    <xf numFmtId="169" fontId="19" fillId="4" borderId="0" xfId="10" applyNumberFormat="1" applyFont="1" applyFill="1" applyBorder="1" applyAlignment="1">
      <alignment horizontal="left" vertical="center"/>
    </xf>
    <xf numFmtId="166" fontId="70" fillId="4" borderId="1" xfId="0" applyNumberFormat="1" applyFont="1" applyFill="1" applyBorder="1" applyAlignment="1">
      <alignment horizontal="center" vertical="center"/>
    </xf>
    <xf numFmtId="173" fontId="19" fillId="0" borderId="0" xfId="0" applyNumberFormat="1" applyFont="1" applyFill="1" applyBorder="1" applyAlignment="1" applyProtection="1">
      <alignment horizontal="left" vertical="center"/>
    </xf>
    <xf numFmtId="174" fontId="19" fillId="0" borderId="0" xfId="0" applyNumberFormat="1" applyFont="1" applyFill="1" applyBorder="1" applyAlignment="1" applyProtection="1">
      <alignment horizontal="center" vertical="center"/>
    </xf>
    <xf numFmtId="0" fontId="140" fillId="0" borderId="8" xfId="0" applyFont="1" applyFill="1" applyBorder="1" applyAlignment="1" applyProtection="1">
      <alignment horizontal="center" vertical="center"/>
    </xf>
    <xf numFmtId="16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vertical="center"/>
    </xf>
    <xf numFmtId="166" fontId="70" fillId="0" borderId="40" xfId="0" applyNumberFormat="1" applyFont="1" applyFill="1" applyBorder="1" applyAlignment="1">
      <alignment horizontal="center" vertical="center"/>
    </xf>
    <xf numFmtId="171" fontId="19" fillId="0" borderId="0" xfId="6" applyNumberFormat="1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166" fontId="70" fillId="0" borderId="1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9" fontId="19" fillId="2" borderId="40" xfId="10" applyNumberFormat="1" applyFont="1" applyFill="1" applyBorder="1" applyAlignment="1">
      <alignment horizontal="center" vertical="center"/>
    </xf>
    <xf numFmtId="0" fontId="17" fillId="2" borderId="0" xfId="12" applyFont="1" applyFill="1"/>
    <xf numFmtId="166" fontId="142" fillId="2" borderId="0" xfId="0" applyNumberFormat="1" applyFont="1" applyFill="1" applyBorder="1" applyAlignment="1">
      <alignment horizontal="center" vertical="center"/>
    </xf>
    <xf numFmtId="0" fontId="65" fillId="5" borderId="0" xfId="12" applyFont="1" applyFill="1" applyBorder="1" applyAlignment="1">
      <alignment horizontal="left" vertical="center"/>
    </xf>
    <xf numFmtId="0" fontId="65" fillId="5" borderId="0" xfId="0" applyFont="1" applyFill="1" applyBorder="1" applyAlignment="1" applyProtection="1">
      <alignment horizontal="center" vertical="center"/>
    </xf>
    <xf numFmtId="166" fontId="142" fillId="5" borderId="0" xfId="0" applyNumberFormat="1" applyFont="1" applyFill="1" applyBorder="1" applyAlignment="1">
      <alignment horizontal="center" vertical="center"/>
    </xf>
    <xf numFmtId="0" fontId="19" fillId="0" borderId="1" xfId="10" applyNumberFormat="1" applyFont="1" applyFill="1" applyBorder="1" applyAlignment="1" applyProtection="1">
      <alignment horizontal="center" vertical="center"/>
    </xf>
    <xf numFmtId="175" fontId="19" fillId="2" borderId="40" xfId="1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6" fontId="70" fillId="4" borderId="40" xfId="0" applyNumberFormat="1" applyFont="1" applyFill="1" applyBorder="1" applyAlignment="1">
      <alignment horizontal="center" vertical="center"/>
    </xf>
    <xf numFmtId="166" fontId="114" fillId="2" borderId="4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140" fillId="0" borderId="0" xfId="0" applyFont="1" applyFill="1" applyBorder="1" applyAlignment="1" applyProtection="1">
      <alignment horizontal="center" vertical="center"/>
    </xf>
    <xf numFmtId="175" fontId="19" fillId="2" borderId="0" xfId="10" applyNumberFormat="1" applyFont="1" applyFill="1" applyBorder="1" applyAlignment="1">
      <alignment horizontal="left" vertical="center"/>
    </xf>
    <xf numFmtId="169" fontId="19" fillId="2" borderId="0" xfId="10" applyNumberFormat="1" applyFont="1" applyFill="1" applyBorder="1" applyAlignment="1">
      <alignment horizontal="center" vertical="center"/>
    </xf>
    <xf numFmtId="169" fontId="19" fillId="0" borderId="40" xfId="10" applyNumberFormat="1" applyFont="1" applyFill="1" applyBorder="1" applyAlignment="1">
      <alignment horizontal="center" vertical="center"/>
    </xf>
    <xf numFmtId="0" fontId="141" fillId="2" borderId="0" xfId="12" applyFont="1" applyFill="1"/>
    <xf numFmtId="169" fontId="19" fillId="4" borderId="40" xfId="0" applyNumberFormat="1" applyFont="1" applyFill="1" applyBorder="1" applyAlignment="1" applyProtection="1">
      <alignment horizontal="center" vertical="center"/>
    </xf>
    <xf numFmtId="166" fontId="114" fillId="0" borderId="12" xfId="0" applyNumberFormat="1" applyFont="1" applyFill="1" applyBorder="1" applyAlignment="1">
      <alignment horizontal="center" vertical="center"/>
    </xf>
    <xf numFmtId="0" fontId="27" fillId="3" borderId="17" xfId="14" applyFont="1" applyFill="1" applyBorder="1" applyAlignment="1" applyProtection="1">
      <alignment horizontal="center" vertical="center"/>
    </xf>
    <xf numFmtId="167" fontId="27" fillId="3" borderId="17" xfId="14" applyNumberFormat="1" applyFont="1" applyFill="1" applyBorder="1" applyAlignment="1" applyProtection="1">
      <alignment horizontal="center" vertical="center"/>
    </xf>
    <xf numFmtId="0" fontId="23" fillId="4" borderId="0" xfId="12" applyFont="1" applyFill="1" applyBorder="1" applyAlignment="1">
      <alignment horizontal="left" vertical="center"/>
    </xf>
    <xf numFmtId="0" fontId="23" fillId="4" borderId="0" xfId="12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6" fillId="4" borderId="0" xfId="12" applyFont="1" applyFill="1" applyBorder="1" applyAlignment="1">
      <alignment horizontal="left" vertical="center"/>
    </xf>
    <xf numFmtId="0" fontId="16" fillId="4" borderId="0" xfId="12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64" fontId="78" fillId="4" borderId="0" xfId="2" applyNumberFormat="1" applyFont="1" applyFill="1" applyAlignment="1" applyProtection="1">
      <alignment horizontal="left"/>
    </xf>
    <xf numFmtId="0" fontId="11" fillId="4" borderId="0" xfId="12" applyFont="1" applyFill="1" applyBorder="1" applyAlignment="1">
      <alignment horizontal="left" vertical="center"/>
    </xf>
    <xf numFmtId="0" fontId="11" fillId="4" borderId="0" xfId="12" applyFont="1" applyFill="1" applyBorder="1" applyAlignment="1">
      <alignment horizontal="center" vertical="center"/>
    </xf>
    <xf numFmtId="0" fontId="19" fillId="4" borderId="0" xfId="6" applyFont="1" applyFill="1" applyBorder="1" applyAlignment="1">
      <alignment horizontal="right"/>
    </xf>
    <xf numFmtId="171" fontId="19" fillId="4" borderId="0" xfId="6" applyNumberFormat="1" applyFont="1" applyFill="1" applyBorder="1" applyAlignment="1">
      <alignment horizontal="right"/>
    </xf>
    <xf numFmtId="0" fontId="52" fillId="4" borderId="0" xfId="0" applyFont="1" applyFill="1" applyAlignment="1">
      <alignment horizontal="left"/>
    </xf>
    <xf numFmtId="0" fontId="14" fillId="4" borderId="0" xfId="12" applyFont="1" applyFill="1"/>
    <xf numFmtId="0" fontId="13" fillId="4" borderId="0" xfId="12" applyFont="1" applyFill="1" applyAlignment="1">
      <alignment horizontal="left"/>
    </xf>
    <xf numFmtId="0" fontId="84" fillId="4" borderId="3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67" fillId="4" borderId="33" xfId="0" applyFont="1" applyFill="1" applyBorder="1" applyAlignment="1">
      <alignment horizontal="center" vertical="center"/>
    </xf>
    <xf numFmtId="0" fontId="67" fillId="4" borderId="29" xfId="0" applyFont="1" applyFill="1" applyBorder="1" applyAlignment="1">
      <alignment horizontal="center" vertical="center"/>
    </xf>
    <xf numFmtId="0" fontId="84" fillId="4" borderId="33" xfId="0" applyFont="1" applyFill="1" applyBorder="1" applyAlignment="1">
      <alignment horizontal="center" vertical="center"/>
    </xf>
    <xf numFmtId="0" fontId="84" fillId="4" borderId="29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wrapText="1"/>
    </xf>
    <xf numFmtId="0" fontId="84" fillId="4" borderId="24" xfId="0" applyFont="1" applyFill="1" applyBorder="1" applyAlignment="1">
      <alignment horizontal="center" vertical="center"/>
    </xf>
    <xf numFmtId="0" fontId="67" fillId="4" borderId="35" xfId="0" applyFont="1" applyFill="1" applyBorder="1" applyAlignment="1">
      <alignment horizontal="center" vertical="center"/>
    </xf>
    <xf numFmtId="0" fontId="84" fillId="4" borderId="31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horizontal="center" vertical="center"/>
    </xf>
    <xf numFmtId="0" fontId="27" fillId="4" borderId="40" xfId="14" applyFont="1" applyFill="1" applyBorder="1" applyAlignment="1" applyProtection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84" fillId="4" borderId="32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20" fontId="24" fillId="4" borderId="40" xfId="0" quotePrefix="1" applyNumberFormat="1" applyFont="1" applyFill="1" applyBorder="1" applyAlignment="1">
      <alignment horizontal="center" vertical="center"/>
    </xf>
    <xf numFmtId="167" fontId="27" fillId="4" borderId="12" xfId="14" quotePrefix="1" applyNumberFormat="1" applyFont="1" applyFill="1" applyBorder="1" applyAlignment="1" applyProtection="1">
      <alignment horizontal="center" vertical="center"/>
    </xf>
    <xf numFmtId="0" fontId="18" fillId="4" borderId="19" xfId="0" applyFont="1" applyFill="1" applyBorder="1" applyAlignment="1">
      <alignment horizontal="center" vertical="center" wrapText="1"/>
    </xf>
    <xf numFmtId="20" fontId="14" fillId="4" borderId="40" xfId="0" applyNumberFormat="1" applyFont="1" applyFill="1" applyBorder="1" applyAlignment="1">
      <alignment horizontal="center" vertical="center"/>
    </xf>
    <xf numFmtId="16" fontId="19" fillId="4" borderId="8" xfId="7" applyNumberFormat="1" applyFont="1" applyFill="1" applyBorder="1" applyAlignment="1">
      <alignment horizontal="left" vertical="center"/>
    </xf>
    <xf numFmtId="16" fontId="70" fillId="4" borderId="40" xfId="7" applyNumberFormat="1" applyFont="1" applyFill="1" applyBorder="1" applyAlignment="1">
      <alignment horizontal="center" vertical="center"/>
    </xf>
    <xf numFmtId="166" fontId="13" fillId="4" borderId="40" xfId="0" applyNumberFormat="1" applyFont="1" applyFill="1" applyBorder="1" applyAlignment="1">
      <alignment horizontal="center" vertical="center"/>
    </xf>
    <xf numFmtId="0" fontId="19" fillId="4" borderId="40" xfId="10" applyFont="1" applyFill="1" applyBorder="1" applyAlignment="1">
      <alignment horizontal="left" vertical="center"/>
    </xf>
    <xf numFmtId="169" fontId="19" fillId="4" borderId="40" xfId="10" applyNumberFormat="1" applyFont="1" applyFill="1" applyBorder="1" applyAlignment="1">
      <alignment horizontal="left" vertical="center"/>
    </xf>
    <xf numFmtId="166" fontId="70" fillId="4" borderId="13" xfId="0" applyNumberFormat="1" applyFont="1" applyFill="1" applyBorder="1" applyAlignment="1">
      <alignment horizontal="center" vertical="center"/>
    </xf>
    <xf numFmtId="0" fontId="19" fillId="4" borderId="40" xfId="10" applyFont="1" applyFill="1" applyBorder="1" applyAlignment="1">
      <alignment vertical="center"/>
    </xf>
    <xf numFmtId="16" fontId="19" fillId="4" borderId="11" xfId="7" applyNumberFormat="1" applyFont="1" applyFill="1" applyBorder="1" applyAlignment="1">
      <alignment horizontal="left" vertical="center"/>
    </xf>
    <xf numFmtId="16" fontId="70" fillId="4" borderId="7" xfId="7" applyNumberFormat="1" applyFont="1" applyFill="1" applyBorder="1" applyAlignment="1">
      <alignment horizontal="center" vertical="center"/>
    </xf>
    <xf numFmtId="166" fontId="70" fillId="4" borderId="7" xfId="0" applyNumberFormat="1" applyFont="1" applyFill="1" applyBorder="1" applyAlignment="1">
      <alignment horizontal="center" vertical="center"/>
    </xf>
    <xf numFmtId="166" fontId="13" fillId="4" borderId="7" xfId="0" applyNumberFormat="1" applyFont="1" applyFill="1" applyBorder="1" applyAlignment="1">
      <alignment horizontal="center" vertical="center"/>
    </xf>
    <xf numFmtId="0" fontId="19" fillId="4" borderId="7" xfId="10" applyFont="1" applyFill="1" applyBorder="1" applyAlignment="1">
      <alignment vertical="center"/>
    </xf>
    <xf numFmtId="166" fontId="70" fillId="4" borderId="10" xfId="0" applyNumberFormat="1" applyFont="1" applyFill="1" applyBorder="1" applyAlignment="1">
      <alignment horizontal="center" vertical="center"/>
    </xf>
    <xf numFmtId="0" fontId="34" fillId="4" borderId="0" xfId="12" applyFont="1" applyFill="1"/>
    <xf numFmtId="0" fontId="12" fillId="4" borderId="0" xfId="12" applyFont="1" applyFill="1" applyAlignment="1">
      <alignment horizontal="left"/>
    </xf>
    <xf numFmtId="0" fontId="12" fillId="4" borderId="0" xfId="12" applyFont="1" applyFill="1"/>
    <xf numFmtId="0" fontId="12" fillId="4" borderId="0" xfId="12" applyFont="1" applyFill="1" applyAlignment="1">
      <alignment horizontal="center"/>
    </xf>
    <xf numFmtId="0" fontId="79" fillId="4" borderId="33" xfId="0" applyFont="1" applyFill="1" applyBorder="1" applyAlignment="1">
      <alignment horizontal="center" vertical="center"/>
    </xf>
    <xf numFmtId="0" fontId="79" fillId="4" borderId="29" xfId="0" applyFont="1" applyFill="1" applyBorder="1" applyAlignment="1">
      <alignment horizontal="center" vertical="center"/>
    </xf>
    <xf numFmtId="0" fontId="85" fillId="4" borderId="33" xfId="0" applyFont="1" applyFill="1" applyBorder="1" applyAlignment="1">
      <alignment horizontal="center" vertical="center"/>
    </xf>
    <xf numFmtId="0" fontId="85" fillId="4" borderId="29" xfId="0" applyFont="1" applyFill="1" applyBorder="1" applyAlignment="1">
      <alignment horizontal="center" vertical="center"/>
    </xf>
    <xf numFmtId="0" fontId="67" fillId="4" borderId="27" xfId="0" applyFont="1" applyFill="1" applyBorder="1" applyAlignment="1">
      <alignment horizontal="center" vertical="center" wrapText="1"/>
    </xf>
    <xf numFmtId="0" fontId="67" fillId="4" borderId="37" xfId="0" applyFont="1" applyFill="1" applyBorder="1" applyAlignment="1">
      <alignment horizontal="right" vertical="center"/>
    </xf>
    <xf numFmtId="0" fontId="67" fillId="4" borderId="35" xfId="0" applyFont="1" applyFill="1" applyBorder="1" applyAlignment="1">
      <alignment horizontal="right" vertical="center"/>
    </xf>
    <xf numFmtId="0" fontId="67" fillId="4" borderId="28" xfId="0" applyFont="1" applyFill="1" applyBorder="1" applyAlignment="1">
      <alignment horizontal="center" vertical="center" wrapText="1"/>
    </xf>
    <xf numFmtId="167" fontId="27" fillId="4" borderId="12" xfId="14" applyNumberFormat="1" applyFont="1" applyFill="1" applyBorder="1" applyAlignment="1" applyProtection="1">
      <alignment horizontal="center" vertical="center"/>
    </xf>
    <xf numFmtId="0" fontId="67" fillId="4" borderId="19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 applyProtection="1">
      <alignment horizontal="left" vertical="center"/>
    </xf>
    <xf numFmtId="176" fontId="19" fillId="4" borderId="40" xfId="10" applyNumberFormat="1" applyFont="1" applyFill="1" applyBorder="1" applyAlignment="1">
      <alignment horizontal="left" vertical="center"/>
    </xf>
    <xf numFmtId="169" fontId="19" fillId="4" borderId="40" xfId="10" applyNumberFormat="1" applyFont="1" applyFill="1" applyBorder="1" applyAlignment="1">
      <alignment horizontal="center" vertical="center"/>
    </xf>
    <xf numFmtId="0" fontId="19" fillId="4" borderId="11" xfId="0" applyFont="1" applyFill="1" applyBorder="1" applyAlignment="1" applyProtection="1">
      <alignment horizontal="left" vertical="center"/>
    </xf>
    <xf numFmtId="172" fontId="19" fillId="4" borderId="34" xfId="0" applyNumberFormat="1" applyFont="1" applyFill="1" applyBorder="1" applyAlignment="1" applyProtection="1">
      <alignment horizontal="center" vertical="center"/>
    </xf>
    <xf numFmtId="176" fontId="19" fillId="4" borderId="7" xfId="10" applyNumberFormat="1" applyFont="1" applyFill="1" applyBorder="1" applyAlignment="1">
      <alignment horizontal="left" vertical="center"/>
    </xf>
    <xf numFmtId="169" fontId="19" fillId="4" borderId="7" xfId="1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 applyProtection="1">
      <alignment horizontal="center" vertical="center"/>
    </xf>
    <xf numFmtId="0" fontId="19" fillId="4" borderId="0" xfId="10" applyFont="1" applyFill="1" applyBorder="1" applyAlignment="1">
      <alignment vertical="center"/>
    </xf>
    <xf numFmtId="0" fontId="22" fillId="4" borderId="0" xfId="12" applyFont="1" applyFill="1" applyAlignment="1">
      <alignment horizontal="left" vertical="center"/>
    </xf>
    <xf numFmtId="165" fontId="22" fillId="4" borderId="0" xfId="0" applyNumberFormat="1" applyFont="1" applyFill="1" applyBorder="1" applyAlignment="1">
      <alignment horizontal="left"/>
    </xf>
    <xf numFmtId="166" fontId="3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 applyAlignment="1">
      <alignment horizontal="center"/>
    </xf>
    <xf numFmtId="166" fontId="35" fillId="4" borderId="0" xfId="0" applyNumberFormat="1" applyFont="1" applyFill="1" applyBorder="1" applyAlignment="1">
      <alignment horizontal="center"/>
    </xf>
    <xf numFmtId="0" fontId="18" fillId="4" borderId="0" xfId="12" applyFont="1" applyFill="1"/>
    <xf numFmtId="0" fontId="44" fillId="4" borderId="0" xfId="9" applyFont="1" applyFill="1" applyBorder="1" applyAlignment="1">
      <alignment vertical="center"/>
    </xf>
    <xf numFmtId="176" fontId="19" fillId="4" borderId="0" xfId="10" applyNumberFormat="1" applyFont="1" applyFill="1" applyBorder="1" applyAlignment="1">
      <alignment horizontal="left" vertical="center"/>
    </xf>
    <xf numFmtId="169" fontId="19" fillId="4" borderId="0" xfId="10" applyNumberFormat="1" applyFont="1" applyFill="1" applyBorder="1" applyAlignment="1">
      <alignment horizontal="center" vertical="center"/>
    </xf>
    <xf numFmtId="43" fontId="70" fillId="4" borderId="0" xfId="0" applyNumberFormat="1" applyFont="1" applyFill="1" applyBorder="1" applyAlignment="1">
      <alignment horizontal="center" vertical="center"/>
    </xf>
    <xf numFmtId="166" fontId="13" fillId="4" borderId="0" xfId="0" applyNumberFormat="1" applyFont="1" applyFill="1" applyBorder="1" applyAlignment="1">
      <alignment horizontal="center" vertical="center"/>
    </xf>
    <xf numFmtId="0" fontId="39" fillId="4" borderId="0" xfId="12" applyFont="1" applyFill="1" applyAlignment="1">
      <alignment vertical="center"/>
    </xf>
    <xf numFmtId="0" fontId="20" fillId="4" borderId="0" xfId="12" applyFont="1" applyFill="1" applyAlignment="1">
      <alignment horizontal="left" vertical="center"/>
    </xf>
    <xf numFmtId="0" fontId="20" fillId="4" borderId="0" xfId="12" applyFont="1" applyFill="1" applyAlignment="1">
      <alignment vertical="center"/>
    </xf>
    <xf numFmtId="0" fontId="13" fillId="4" borderId="0" xfId="11" applyFont="1" applyFill="1" applyAlignment="1">
      <alignment vertical="center"/>
    </xf>
    <xf numFmtId="0" fontId="13" fillId="4" borderId="0" xfId="11" applyFont="1" applyFill="1" applyAlignment="1">
      <alignment horizontal="center" vertical="center"/>
    </xf>
    <xf numFmtId="0" fontId="31" fillId="4" borderId="0" xfId="12" applyFont="1" applyFill="1" applyAlignment="1">
      <alignment vertical="center"/>
    </xf>
    <xf numFmtId="0" fontId="19" fillId="4" borderId="0" xfId="6" applyFont="1" applyFill="1" applyAlignment="1">
      <alignment vertical="center"/>
    </xf>
    <xf numFmtId="0" fontId="13" fillId="4" borderId="0" xfId="6" applyFont="1" applyFill="1" applyAlignment="1">
      <alignment horizontal="center"/>
    </xf>
    <xf numFmtId="16" fontId="11" fillId="4" borderId="0" xfId="12" applyNumberFormat="1" applyFont="1" applyFill="1" applyBorder="1" applyAlignment="1">
      <alignment horizontal="center" vertical="center"/>
    </xf>
    <xf numFmtId="0" fontId="65" fillId="4" borderId="0" xfId="6" applyFont="1" applyFill="1" applyAlignment="1">
      <alignment vertical="center"/>
    </xf>
    <xf numFmtId="0" fontId="19" fillId="4" borderId="0" xfId="6" applyFont="1" applyFill="1" applyAlignment="1">
      <alignment horizontal="left" vertical="center"/>
    </xf>
    <xf numFmtId="0" fontId="13" fillId="4" borderId="0" xfId="6" applyFont="1" applyFill="1"/>
    <xf numFmtId="0" fontId="22" fillId="4" borderId="0" xfId="6" applyFont="1" applyFill="1" applyAlignment="1">
      <alignment vertical="center"/>
    </xf>
    <xf numFmtId="16" fontId="27" fillId="4" borderId="0" xfId="12" quotePrefix="1" applyNumberFormat="1" applyFont="1" applyFill="1" applyBorder="1" applyAlignment="1">
      <alignment horizontal="center" vertical="center"/>
    </xf>
    <xf numFmtId="0" fontId="22" fillId="4" borderId="0" xfId="6" applyFont="1" applyFill="1" applyAlignment="1">
      <alignment horizontal="left" vertical="center"/>
    </xf>
    <xf numFmtId="0" fontId="13" fillId="4" borderId="0" xfId="12" applyFont="1" applyFill="1" applyAlignment="1">
      <alignment horizontal="center"/>
    </xf>
    <xf numFmtId="166" fontId="19" fillId="4" borderId="40" xfId="0" applyNumberFormat="1" applyFont="1" applyFill="1" applyBorder="1" applyAlignment="1">
      <alignment horizontal="center" vertical="center"/>
    </xf>
    <xf numFmtId="0" fontId="14" fillId="4" borderId="0" xfId="12" applyFont="1" applyFill="1" applyAlignment="1">
      <alignment horizontal="left"/>
    </xf>
    <xf numFmtId="0" fontId="27" fillId="29" borderId="40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27" fillId="29" borderId="40" xfId="14" applyFont="1" applyFill="1" applyBorder="1" applyAlignment="1" applyProtection="1">
      <alignment horizontal="center" vertical="center"/>
    </xf>
    <xf numFmtId="0" fontId="24" fillId="29" borderId="40" xfId="0" applyFont="1" applyFill="1" applyBorder="1" applyAlignment="1">
      <alignment horizontal="center" vertical="center"/>
    </xf>
    <xf numFmtId="0" fontId="11" fillId="29" borderId="57" xfId="0" applyFont="1" applyFill="1" applyBorder="1" applyAlignment="1">
      <alignment horizontal="center" vertical="center"/>
    </xf>
    <xf numFmtId="0" fontId="27" fillId="29" borderId="39" xfId="14" applyFont="1" applyFill="1" applyBorder="1" applyAlignment="1" applyProtection="1">
      <alignment horizontal="center" vertical="center"/>
    </xf>
    <xf numFmtId="0" fontId="24" fillId="29" borderId="39" xfId="0" applyFont="1" applyFill="1" applyBorder="1" applyAlignment="1">
      <alignment horizontal="center" vertical="center"/>
    </xf>
    <xf numFmtId="0" fontId="14" fillId="29" borderId="39" xfId="0" applyFont="1" applyFill="1" applyBorder="1" applyAlignment="1">
      <alignment horizontal="center" vertical="center"/>
    </xf>
    <xf numFmtId="0" fontId="14" fillId="29" borderId="60" xfId="0" applyFont="1" applyFill="1" applyBorder="1" applyAlignment="1">
      <alignment horizontal="center" vertical="center"/>
    </xf>
    <xf numFmtId="0" fontId="19" fillId="0" borderId="61" xfId="0" applyFont="1" applyFill="1" applyBorder="1" applyAlignment="1" applyProtection="1">
      <alignment horizontal="left" vertical="center"/>
    </xf>
    <xf numFmtId="169" fontId="19" fillId="0" borderId="39" xfId="0" applyNumberFormat="1" applyFont="1" applyFill="1" applyBorder="1" applyAlignment="1" applyProtection="1">
      <alignment horizontal="center" vertical="center"/>
    </xf>
    <xf numFmtId="166" fontId="70" fillId="4" borderId="39" xfId="0" applyNumberFormat="1" applyFont="1" applyFill="1" applyBorder="1" applyAlignment="1">
      <alignment horizontal="center" vertical="center"/>
    </xf>
    <xf numFmtId="176" fontId="19" fillId="4" borderId="39" xfId="10" applyNumberFormat="1" applyFont="1" applyFill="1" applyBorder="1" applyAlignment="1">
      <alignment horizontal="left" vertical="center"/>
    </xf>
    <xf numFmtId="169" fontId="19" fillId="4" borderId="39" xfId="10" applyNumberFormat="1" applyFont="1" applyFill="1" applyBorder="1" applyAlignment="1">
      <alignment horizontal="center" vertical="center"/>
    </xf>
    <xf numFmtId="0" fontId="27" fillId="29" borderId="2" xfId="0" applyFont="1" applyFill="1" applyBorder="1" applyAlignment="1">
      <alignment horizontal="center" vertical="center"/>
    </xf>
    <xf numFmtId="0" fontId="24" fillId="29" borderId="2" xfId="0" applyFont="1" applyFill="1" applyBorder="1" applyAlignment="1">
      <alignment horizontal="center" vertical="center"/>
    </xf>
    <xf numFmtId="0" fontId="27" fillId="5" borderId="1" xfId="14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67" fontId="27" fillId="5" borderId="1" xfId="14" applyNumberFormat="1" applyFont="1" applyFill="1" applyBorder="1" applyAlignment="1" applyProtection="1">
      <alignment horizontal="center" vertical="center"/>
    </xf>
    <xf numFmtId="0" fontId="67" fillId="3" borderId="25" xfId="0" applyFont="1" applyFill="1" applyBorder="1" applyAlignment="1">
      <alignment horizontal="center" vertical="center"/>
    </xf>
    <xf numFmtId="0" fontId="67" fillId="3" borderId="40" xfId="0" applyFont="1" applyFill="1" applyBorder="1" applyAlignment="1">
      <alignment horizontal="left" vertical="center"/>
    </xf>
    <xf numFmtId="0" fontId="79" fillId="3" borderId="40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169" fontId="19" fillId="0" borderId="40" xfId="0" applyNumberFormat="1" applyFont="1" applyBorder="1" applyAlignment="1">
      <alignment horizontal="center" vertical="center"/>
    </xf>
    <xf numFmtId="166" fontId="70" fillId="0" borderId="40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140" fillId="0" borderId="8" xfId="0" applyFont="1" applyBorder="1" applyAlignment="1">
      <alignment horizontal="center" vertical="center"/>
    </xf>
    <xf numFmtId="177" fontId="19" fillId="0" borderId="40" xfId="0" applyNumberFormat="1" applyFont="1" applyBorder="1" applyAlignment="1">
      <alignment horizontal="center" vertical="center"/>
    </xf>
    <xf numFmtId="0" fontId="13" fillId="0" borderId="0" xfId="12" applyAlignment="1">
      <alignment vertical="center"/>
    </xf>
    <xf numFmtId="0" fontId="115" fillId="0" borderId="0" xfId="10" applyFont="1" applyFill="1" applyBorder="1" applyAlignment="1">
      <alignment horizontal="left" vertical="center"/>
    </xf>
    <xf numFmtId="169" fontId="115" fillId="0" borderId="0" xfId="10" applyNumberFormat="1" applyFont="1" applyFill="1" applyBorder="1" applyAlignment="1">
      <alignment horizontal="center" vertical="center"/>
    </xf>
    <xf numFmtId="166" fontId="114" fillId="0" borderId="0" xfId="0" applyNumberFormat="1" applyFont="1" applyFill="1" applyBorder="1" applyAlignment="1">
      <alignment horizontal="center" vertical="center"/>
    </xf>
    <xf numFmtId="0" fontId="115" fillId="0" borderId="7" xfId="10" applyFont="1" applyBorder="1" applyAlignment="1">
      <alignment horizontal="left" vertical="center"/>
    </xf>
    <xf numFmtId="169" fontId="115" fillId="0" borderId="7" xfId="10" applyNumberFormat="1" applyFont="1" applyBorder="1" applyAlignment="1">
      <alignment horizontal="center" vertical="center"/>
    </xf>
    <xf numFmtId="0" fontId="19" fillId="0" borderId="7" xfId="10" applyFont="1" applyBorder="1" applyAlignment="1">
      <alignment horizontal="left" vertical="center"/>
    </xf>
    <xf numFmtId="169" fontId="19" fillId="0" borderId="7" xfId="10" applyNumberFormat="1" applyFont="1" applyBorder="1" applyAlignment="1">
      <alignment horizontal="center" vertical="center"/>
    </xf>
    <xf numFmtId="169" fontId="19" fillId="0" borderId="7" xfId="10" applyNumberFormat="1" applyFont="1" applyBorder="1" applyAlignment="1">
      <alignment horizontal="center" wrapText="1"/>
    </xf>
    <xf numFmtId="16" fontId="130" fillId="0" borderId="38" xfId="7" applyNumberFormat="1" applyFont="1" applyFill="1" applyBorder="1" applyAlignment="1">
      <alignment horizontal="left"/>
    </xf>
    <xf numFmtId="172" fontId="130" fillId="0" borderId="38" xfId="7" applyNumberFormat="1" applyFont="1" applyFill="1" applyBorder="1" applyAlignment="1">
      <alignment horizontal="center"/>
    </xf>
    <xf numFmtId="16" fontId="130" fillId="0" borderId="38" xfId="7" applyNumberFormat="1" applyFont="1" applyFill="1" applyBorder="1" applyAlignment="1">
      <alignment horizontal="center"/>
    </xf>
    <xf numFmtId="0" fontId="140" fillId="0" borderId="40" xfId="0" applyFont="1" applyBorder="1" applyAlignment="1">
      <alignment horizontal="left" vertical="center"/>
    </xf>
    <xf numFmtId="0" fontId="23" fillId="2" borderId="0" xfId="12" applyFont="1" applyFill="1" applyBorder="1" applyAlignment="1">
      <alignment horizontal="center" vertical="center"/>
    </xf>
    <xf numFmtId="0" fontId="16" fillId="2" borderId="0" xfId="12" applyFont="1" applyFill="1" applyBorder="1" applyAlignment="1">
      <alignment horizontal="center" vertical="center"/>
    </xf>
    <xf numFmtId="0" fontId="67" fillId="29" borderId="33" xfId="0" applyFont="1" applyFill="1" applyBorder="1" applyAlignment="1">
      <alignment horizontal="center" vertical="center"/>
    </xf>
    <xf numFmtId="0" fontId="67" fillId="29" borderId="29" xfId="0" applyFont="1" applyFill="1" applyBorder="1" applyAlignment="1">
      <alignment horizontal="center" vertical="center"/>
    </xf>
    <xf numFmtId="171" fontId="19" fillId="0" borderId="0" xfId="6" quotePrefix="1" applyNumberFormat="1" applyFont="1" applyBorder="1" applyAlignment="1">
      <alignment horizontal="right"/>
    </xf>
    <xf numFmtId="169" fontId="19" fillId="0" borderId="7" xfId="1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175" fontId="19" fillId="2" borderId="1" xfId="10" applyNumberFormat="1" applyFont="1" applyFill="1" applyBorder="1" applyAlignment="1">
      <alignment horizontal="left" vertical="center" wrapText="1"/>
    </xf>
    <xf numFmtId="0" fontId="19" fillId="0" borderId="40" xfId="12" applyFont="1" applyBorder="1" applyAlignment="1">
      <alignment horizontal="left" vertical="center"/>
    </xf>
    <xf numFmtId="177" fontId="19" fillId="0" borderId="40" xfId="12" applyNumberFormat="1" applyFont="1" applyBorder="1" applyAlignment="1">
      <alignment horizontal="center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40" xfId="0" applyNumberFormat="1" applyFont="1" applyBorder="1" applyAlignment="1">
      <alignment horizontal="left" vertical="center"/>
    </xf>
    <xf numFmtId="0" fontId="19" fillId="0" borderId="40" xfId="0" applyFont="1" applyBorder="1" applyAlignment="1">
      <alignment horizontal="left"/>
    </xf>
    <xf numFmtId="0" fontId="0" fillId="0" borderId="0" xfId="0" applyAlignment="1">
      <alignment vertical="center"/>
    </xf>
    <xf numFmtId="0" fontId="82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166" fontId="70" fillId="4" borderId="19" xfId="0" applyNumberFormat="1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67" fillId="3" borderId="29" xfId="0" applyFont="1" applyFill="1" applyBorder="1" applyAlignment="1">
      <alignment horizontal="center" vertical="center"/>
    </xf>
    <xf numFmtId="0" fontId="84" fillId="3" borderId="27" xfId="0" applyFont="1" applyFill="1" applyBorder="1" applyAlignment="1">
      <alignment horizontal="center" vertical="center" wrapText="1"/>
    </xf>
    <xf numFmtId="0" fontId="84" fillId="3" borderId="28" xfId="0" applyFont="1" applyFill="1" applyBorder="1" applyAlignment="1">
      <alignment horizontal="center" vertical="center" wrapText="1"/>
    </xf>
    <xf numFmtId="0" fontId="84" fillId="3" borderId="19" xfId="0" applyFont="1" applyFill="1" applyBorder="1" applyAlignment="1">
      <alignment horizontal="center" vertical="center" wrapText="1"/>
    </xf>
    <xf numFmtId="0" fontId="67" fillId="3" borderId="33" xfId="0" applyFont="1" applyFill="1" applyBorder="1" applyAlignment="1">
      <alignment horizontal="center" vertical="center" wrapText="1"/>
    </xf>
    <xf numFmtId="166" fontId="139" fillId="0" borderId="12" xfId="0" applyNumberFormat="1" applyFont="1" applyFill="1" applyBorder="1" applyAlignment="1">
      <alignment horizontal="center" vertical="center"/>
    </xf>
    <xf numFmtId="166" fontId="141" fillId="2" borderId="40" xfId="0" applyNumberFormat="1" applyFont="1" applyFill="1" applyBorder="1" applyAlignment="1">
      <alignment horizontal="center" vertical="center"/>
    </xf>
    <xf numFmtId="0" fontId="67" fillId="29" borderId="33" xfId="0" applyFont="1" applyFill="1" applyBorder="1" applyAlignment="1">
      <alignment vertical="center" wrapText="1"/>
    </xf>
    <xf numFmtId="0" fontId="84" fillId="29" borderId="29" xfId="0" applyFont="1" applyFill="1" applyBorder="1" applyAlignment="1">
      <alignment horizontal="center" vertical="center" wrapText="1"/>
    </xf>
    <xf numFmtId="0" fontId="79" fillId="3" borderId="33" xfId="0" applyFont="1" applyFill="1" applyBorder="1" applyAlignment="1">
      <alignment horizontal="center" vertical="center"/>
    </xf>
    <xf numFmtId="0" fontId="67" fillId="3" borderId="24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0" fontId="67" fillId="3" borderId="24" xfId="0" applyFont="1" applyFill="1" applyBorder="1" applyAlignment="1">
      <alignment horizontal="center" vertical="center" wrapText="1"/>
    </xf>
    <xf numFmtId="171" fontId="19" fillId="0" borderId="0" xfId="6" applyNumberFormat="1" applyFont="1" applyBorder="1" applyAlignment="1">
      <alignment horizontal="right"/>
    </xf>
    <xf numFmtId="0" fontId="79" fillId="3" borderId="29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NumberFormat="1" applyFont="1" applyBorder="1" applyAlignment="1">
      <alignment horizontal="left" vertical="center"/>
    </xf>
    <xf numFmtId="166" fontId="19" fillId="4" borderId="0" xfId="0" applyNumberFormat="1" applyFont="1" applyFill="1" applyBorder="1" applyAlignment="1">
      <alignment horizontal="center" vertical="center"/>
    </xf>
    <xf numFmtId="0" fontId="34" fillId="0" borderId="0" xfId="12" applyFont="1" applyFill="1" applyAlignment="1"/>
    <xf numFmtId="0" fontId="34" fillId="0" borderId="0" xfId="12" applyFont="1" applyFill="1" applyAlignment="1">
      <alignment horizontal="right"/>
    </xf>
    <xf numFmtId="166" fontId="139" fillId="4" borderId="40" xfId="0" applyNumberFormat="1" applyFont="1" applyFill="1" applyBorder="1" applyAlignment="1">
      <alignment horizontal="center" vertical="center"/>
    </xf>
    <xf numFmtId="166" fontId="139" fillId="0" borderId="40" xfId="0" applyNumberFormat="1" applyFont="1" applyBorder="1" applyAlignment="1">
      <alignment horizontal="center" vertical="center"/>
    </xf>
    <xf numFmtId="166" fontId="139" fillId="4" borderId="1" xfId="0" applyNumberFormat="1" applyFont="1" applyFill="1" applyBorder="1" applyAlignment="1">
      <alignment horizontal="center" vertical="center"/>
    </xf>
    <xf numFmtId="0" fontId="107" fillId="0" borderId="20" xfId="6" applyFont="1" applyFill="1" applyBorder="1" applyAlignment="1">
      <alignment horizontal="center" vertical="center"/>
    </xf>
    <xf numFmtId="0" fontId="107" fillId="0" borderId="0" xfId="6" applyFont="1" applyFill="1" applyBorder="1" applyAlignment="1">
      <alignment horizontal="center" vertical="center"/>
    </xf>
    <xf numFmtId="0" fontId="107" fillId="0" borderId="21" xfId="6" applyFont="1" applyFill="1" applyBorder="1" applyAlignment="1">
      <alignment horizontal="center" vertical="center"/>
    </xf>
    <xf numFmtId="0" fontId="49" fillId="0" borderId="22" xfId="6" applyFont="1" applyFill="1" applyBorder="1" applyAlignment="1">
      <alignment horizontal="center"/>
    </xf>
    <xf numFmtId="0" fontId="49" fillId="0" borderId="3" xfId="6" applyFont="1" applyFill="1" applyBorder="1" applyAlignment="1">
      <alignment horizontal="center"/>
    </xf>
    <xf numFmtId="0" fontId="49" fillId="0" borderId="23" xfId="6" applyFont="1" applyFill="1" applyBorder="1" applyAlignment="1">
      <alignment horizontal="center"/>
    </xf>
    <xf numFmtId="0" fontId="105" fillId="0" borderId="0" xfId="9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center"/>
    </xf>
    <xf numFmtId="0" fontId="102" fillId="0" borderId="20" xfId="6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/>
    </xf>
    <xf numFmtId="0" fontId="86" fillId="0" borderId="21" xfId="0" applyFont="1" applyFill="1" applyBorder="1" applyAlignment="1">
      <alignment horizontal="center"/>
    </xf>
    <xf numFmtId="0" fontId="100" fillId="0" borderId="0" xfId="12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2" fillId="0" borderId="22" xfId="6" applyFont="1" applyFill="1" applyBorder="1" applyAlignment="1">
      <alignment horizontal="center" vertical="center"/>
    </xf>
    <xf numFmtId="0" fontId="86" fillId="0" borderId="3" xfId="0" applyFont="1" applyFill="1" applyBorder="1" applyAlignment="1">
      <alignment horizontal="center"/>
    </xf>
    <xf numFmtId="0" fontId="86" fillId="0" borderId="23" xfId="0" applyFont="1" applyFill="1" applyBorder="1" applyAlignment="1">
      <alignment horizontal="center"/>
    </xf>
    <xf numFmtId="0" fontId="103" fillId="0" borderId="4" xfId="9" applyFont="1" applyFill="1" applyBorder="1" applyAlignment="1">
      <alignment horizontal="center" vertical="center"/>
    </xf>
    <xf numFmtId="0" fontId="104" fillId="0" borderId="5" xfId="0" applyFont="1" applyFill="1" applyBorder="1" applyAlignment="1">
      <alignment horizontal="center"/>
    </xf>
    <xf numFmtId="0" fontId="104" fillId="0" borderId="6" xfId="0" applyFont="1" applyFill="1" applyBorder="1" applyAlignment="1">
      <alignment horizontal="center"/>
    </xf>
    <xf numFmtId="0" fontId="108" fillId="0" borderId="20" xfId="9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/>
    </xf>
    <xf numFmtId="0" fontId="109" fillId="0" borderId="21" xfId="0" applyFont="1" applyFill="1" applyBorder="1" applyAlignment="1">
      <alignment horizontal="center"/>
    </xf>
    <xf numFmtId="0" fontId="23" fillId="0" borderId="0" xfId="1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12" applyFont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60" fillId="2" borderId="0" xfId="12" applyFont="1" applyFill="1" applyAlignment="1">
      <alignment horizontal="center" vertical="center"/>
    </xf>
    <xf numFmtId="0" fontId="66" fillId="0" borderId="0" xfId="0" applyFont="1" applyAlignment="1"/>
    <xf numFmtId="0" fontId="67" fillId="3" borderId="24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0" fontId="68" fillId="3" borderId="26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/>
    </xf>
    <xf numFmtId="0" fontId="68" fillId="3" borderId="24" xfId="0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horizontal="center" vertical="center" wrapText="1"/>
    </xf>
    <xf numFmtId="171" fontId="19" fillId="0" borderId="0" xfId="6" applyNumberFormat="1" applyFont="1" applyBorder="1" applyAlignment="1">
      <alignment horizontal="center"/>
    </xf>
    <xf numFmtId="0" fontId="71" fillId="2" borderId="0" xfId="12" applyFont="1" applyFill="1" applyBorder="1" applyAlignment="1">
      <alignment horizontal="center" vertical="center"/>
    </xf>
    <xf numFmtId="0" fontId="23" fillId="2" borderId="0" xfId="12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7" fillId="2" borderId="13" xfId="0" applyFont="1" applyFill="1" applyBorder="1" applyAlignment="1">
      <alignment horizontal="center" vertical="center"/>
    </xf>
    <xf numFmtId="0" fontId="67" fillId="2" borderId="17" xfId="0" applyFont="1" applyFill="1" applyBorder="1" applyAlignment="1">
      <alignment horizontal="center" vertical="center"/>
    </xf>
    <xf numFmtId="0" fontId="84" fillId="2" borderId="1" xfId="0" applyFont="1" applyFill="1" applyBorder="1" applyAlignment="1">
      <alignment horizontal="center" vertical="center"/>
    </xf>
    <xf numFmtId="0" fontId="84" fillId="2" borderId="12" xfId="0" applyFont="1" applyFill="1" applyBorder="1" applyAlignment="1">
      <alignment horizontal="center" vertical="center"/>
    </xf>
    <xf numFmtId="0" fontId="84" fillId="2" borderId="12" xfId="0" applyFont="1" applyFill="1" applyBorder="1" applyAlignment="1">
      <alignment horizontal="center" vertical="center" wrapText="1"/>
    </xf>
    <xf numFmtId="0" fontId="84" fillId="2" borderId="28" xfId="0" applyFont="1" applyFill="1" applyBorder="1" applyAlignment="1">
      <alignment horizontal="center" vertical="center" wrapText="1"/>
    </xf>
    <xf numFmtId="0" fontId="79" fillId="2" borderId="1" xfId="0" applyFont="1" applyFill="1" applyBorder="1" applyAlignment="1">
      <alignment horizontal="center" vertical="center"/>
    </xf>
    <xf numFmtId="0" fontId="85" fillId="2" borderId="1" xfId="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9" fillId="3" borderId="27" xfId="0" applyFont="1" applyFill="1" applyBorder="1" applyAlignment="1">
      <alignment horizontal="center" vertical="center"/>
    </xf>
    <xf numFmtId="0" fontId="67" fillId="3" borderId="27" xfId="0" applyFont="1" applyFill="1" applyBorder="1" applyAlignment="1">
      <alignment horizontal="center" vertical="center"/>
    </xf>
    <xf numFmtId="0" fontId="67" fillId="3" borderId="62" xfId="0" applyFont="1" applyFill="1" applyBorder="1" applyAlignment="1">
      <alignment horizontal="center" vertical="center"/>
    </xf>
    <xf numFmtId="0" fontId="80" fillId="0" borderId="0" xfId="12" applyFont="1" applyBorder="1" applyAlignment="1">
      <alignment horizontal="center" vertical="center"/>
    </xf>
    <xf numFmtId="0" fontId="67" fillId="3" borderId="24" xfId="0" applyFont="1" applyFill="1" applyBorder="1" applyAlignment="1">
      <alignment horizontal="center" vertical="center" wrapText="1"/>
    </xf>
    <xf numFmtId="0" fontId="134" fillId="3" borderId="24" xfId="0" applyFont="1" applyFill="1" applyBorder="1" applyAlignment="1">
      <alignment horizontal="center" vertical="center" wrapText="1"/>
    </xf>
    <xf numFmtId="0" fontId="134" fillId="3" borderId="24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67" fillId="3" borderId="29" xfId="0" applyFont="1" applyFill="1" applyBorder="1" applyAlignment="1">
      <alignment horizontal="center" vertical="center"/>
    </xf>
    <xf numFmtId="0" fontId="67" fillId="3" borderId="25" xfId="0" applyFont="1" applyFill="1" applyBorder="1" applyAlignment="1">
      <alignment horizontal="center" vertical="center"/>
    </xf>
    <xf numFmtId="0" fontId="84" fillId="3" borderId="1" xfId="0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horizontal="center" vertical="center"/>
    </xf>
    <xf numFmtId="0" fontId="16" fillId="2" borderId="0" xfId="12" applyFont="1" applyFill="1" applyBorder="1" applyAlignment="1">
      <alignment horizontal="center" vertical="center"/>
    </xf>
    <xf numFmtId="171" fontId="19" fillId="0" borderId="0" xfId="6" applyNumberFormat="1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67" fillId="3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0" fontId="8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2" fillId="3" borderId="33" xfId="0" applyFont="1" applyFill="1" applyBorder="1" applyAlignment="1">
      <alignment horizontal="center" vertical="center" wrapText="1"/>
    </xf>
    <xf numFmtId="0" fontId="112" fillId="3" borderId="29" xfId="0" applyFont="1" applyFill="1" applyBorder="1" applyAlignment="1">
      <alignment horizontal="center" vertical="center" wrapText="1"/>
    </xf>
    <xf numFmtId="0" fontId="84" fillId="3" borderId="30" xfId="0" applyFont="1" applyFill="1" applyBorder="1" applyAlignment="1">
      <alignment horizontal="center" vertical="center"/>
    </xf>
    <xf numFmtId="0" fontId="84" fillId="3" borderId="31" xfId="0" applyFont="1" applyFill="1" applyBorder="1" applyAlignment="1">
      <alignment horizontal="center" vertical="center"/>
    </xf>
    <xf numFmtId="0" fontId="84" fillId="3" borderId="3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79" fillId="3" borderId="33" xfId="0" applyFont="1" applyFill="1" applyBorder="1" applyAlignment="1">
      <alignment horizontal="center" vertical="center" wrapText="1"/>
    </xf>
    <xf numFmtId="0" fontId="79" fillId="3" borderId="29" xfId="0" applyFont="1" applyFill="1" applyBorder="1" applyAlignment="1">
      <alignment horizontal="center" vertical="center" wrapText="1"/>
    </xf>
    <xf numFmtId="0" fontId="85" fillId="3" borderId="33" xfId="0" applyFont="1" applyFill="1" applyBorder="1" applyAlignment="1">
      <alignment horizontal="center" vertical="center" wrapText="1"/>
    </xf>
    <xf numFmtId="0" fontId="85" fillId="3" borderId="29" xfId="0" applyFont="1" applyFill="1" applyBorder="1" applyAlignment="1">
      <alignment horizontal="center" vertical="center" wrapText="1"/>
    </xf>
    <xf numFmtId="0" fontId="84" fillId="3" borderId="27" xfId="0" applyFont="1" applyFill="1" applyBorder="1" applyAlignment="1">
      <alignment horizontal="center" vertical="center" wrapText="1"/>
    </xf>
    <xf numFmtId="0" fontId="84" fillId="3" borderId="28" xfId="0" applyFont="1" applyFill="1" applyBorder="1" applyAlignment="1">
      <alignment horizontal="center" vertical="center" wrapText="1"/>
    </xf>
    <xf numFmtId="0" fontId="84" fillId="3" borderId="19" xfId="0" applyFont="1" applyFill="1" applyBorder="1" applyAlignment="1">
      <alignment horizontal="center" vertical="center" wrapText="1"/>
    </xf>
    <xf numFmtId="0" fontId="84" fillId="3" borderId="33" xfId="0" applyFont="1" applyFill="1" applyBorder="1" applyAlignment="1">
      <alignment horizontal="center" vertical="center" wrapText="1"/>
    </xf>
    <xf numFmtId="0" fontId="84" fillId="3" borderId="29" xfId="0" applyFont="1" applyFill="1" applyBorder="1" applyAlignment="1">
      <alignment horizontal="center" vertical="center" wrapText="1"/>
    </xf>
    <xf numFmtId="0" fontId="67" fillId="3" borderId="33" xfId="0" applyFont="1" applyFill="1" applyBorder="1" applyAlignment="1">
      <alignment horizontal="center" vertical="center" wrapText="1"/>
    </xf>
    <xf numFmtId="0" fontId="67" fillId="3" borderId="35" xfId="0" applyFont="1" applyFill="1" applyBorder="1" applyAlignment="1">
      <alignment horizontal="center" vertical="center" wrapText="1"/>
    </xf>
    <xf numFmtId="0" fontId="84" fillId="3" borderId="24" xfId="0" applyFont="1" applyFill="1" applyBorder="1" applyAlignment="1">
      <alignment horizontal="center" vertical="center"/>
    </xf>
    <xf numFmtId="0" fontId="84" fillId="3" borderId="26" xfId="0" applyFont="1" applyFill="1" applyBorder="1" applyAlignment="1">
      <alignment horizontal="center" vertical="center"/>
    </xf>
    <xf numFmtId="0" fontId="84" fillId="3" borderId="8" xfId="0" applyFont="1" applyFill="1" applyBorder="1" applyAlignment="1">
      <alignment horizontal="center" vertical="center"/>
    </xf>
    <xf numFmtId="0" fontId="79" fillId="3" borderId="24" xfId="0" applyFont="1" applyFill="1" applyBorder="1" applyAlignment="1">
      <alignment horizontal="center" vertical="center"/>
    </xf>
    <xf numFmtId="0" fontId="85" fillId="3" borderId="24" xfId="0" applyFont="1" applyFill="1" applyBorder="1" applyAlignment="1">
      <alignment horizontal="center" vertical="center"/>
    </xf>
    <xf numFmtId="0" fontId="84" fillId="3" borderId="24" xfId="0" applyFont="1" applyFill="1" applyBorder="1" applyAlignment="1">
      <alignment horizontal="center" vertical="center" wrapText="1"/>
    </xf>
    <xf numFmtId="0" fontId="127" fillId="6" borderId="13" xfId="0" applyFont="1" applyFill="1" applyBorder="1" applyAlignment="1">
      <alignment horizontal="center" vertical="center"/>
    </xf>
    <xf numFmtId="0" fontId="127" fillId="6" borderId="17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84" fillId="3" borderId="33" xfId="0" applyFont="1" applyFill="1" applyBorder="1" applyAlignment="1">
      <alignment horizontal="center" vertical="center"/>
    </xf>
    <xf numFmtId="0" fontId="84" fillId="3" borderId="29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84" fillId="3" borderId="41" xfId="0" applyFont="1" applyFill="1" applyBorder="1" applyAlignment="1">
      <alignment horizontal="center" vertical="center"/>
    </xf>
    <xf numFmtId="0" fontId="84" fillId="3" borderId="42" xfId="0" applyFont="1" applyFill="1" applyBorder="1" applyAlignment="1">
      <alignment horizontal="center" vertical="center"/>
    </xf>
    <xf numFmtId="0" fontId="67" fillId="3" borderId="27" xfId="0" applyFont="1" applyFill="1" applyBorder="1" applyAlignment="1">
      <alignment horizontal="center" vertical="center" wrapText="1"/>
    </xf>
    <xf numFmtId="0" fontId="67" fillId="3" borderId="28" xfId="0" applyFont="1" applyFill="1" applyBorder="1" applyAlignment="1">
      <alignment horizontal="center" vertical="center" wrapText="1"/>
    </xf>
    <xf numFmtId="0" fontId="67" fillId="3" borderId="19" xfId="0" applyFont="1" applyFill="1" applyBorder="1" applyAlignment="1">
      <alignment horizontal="center" vertical="center" wrapText="1"/>
    </xf>
    <xf numFmtId="0" fontId="112" fillId="3" borderId="33" xfId="0" applyFont="1" applyFill="1" applyBorder="1" applyAlignment="1">
      <alignment horizontal="center" vertical="center"/>
    </xf>
    <xf numFmtId="0" fontId="112" fillId="3" borderId="29" xfId="0" applyFont="1" applyFill="1" applyBorder="1" applyAlignment="1">
      <alignment horizontal="center" vertical="center"/>
    </xf>
    <xf numFmtId="0" fontId="112" fillId="3" borderId="41" xfId="0" applyFont="1" applyFill="1" applyBorder="1" applyAlignment="1">
      <alignment horizontal="center" vertical="center"/>
    </xf>
    <xf numFmtId="0" fontId="112" fillId="3" borderId="42" xfId="0" applyFont="1" applyFill="1" applyBorder="1" applyAlignment="1">
      <alignment horizontal="center" vertical="center"/>
    </xf>
    <xf numFmtId="171" fontId="19" fillId="0" borderId="0" xfId="6" applyNumberFormat="1" applyFont="1" applyBorder="1" applyAlignment="1">
      <alignment horizontal="left"/>
    </xf>
    <xf numFmtId="0" fontId="52" fillId="0" borderId="0" xfId="0" applyFont="1" applyAlignment="1">
      <alignment horizontal="left"/>
    </xf>
    <xf numFmtId="0" fontId="0" fillId="0" borderId="0" xfId="0" applyAlignment="1">
      <alignment vertical="center"/>
    </xf>
    <xf numFmtId="171" fontId="19" fillId="0" borderId="0" xfId="6" applyNumberFormat="1" applyFont="1" applyBorder="1" applyAlignment="1">
      <alignment horizontal="right"/>
    </xf>
    <xf numFmtId="0" fontId="52" fillId="0" borderId="0" xfId="0" applyFont="1" applyAlignment="1">
      <alignment horizontal="right"/>
    </xf>
    <xf numFmtId="0" fontId="84" fillId="3" borderId="9" xfId="0" applyFont="1" applyFill="1" applyBorder="1" applyAlignment="1">
      <alignment horizontal="center" vertical="center"/>
    </xf>
    <xf numFmtId="0" fontId="84" fillId="3" borderId="12" xfId="0" applyFont="1" applyFill="1" applyBorder="1" applyAlignment="1">
      <alignment horizontal="center" vertical="center"/>
    </xf>
    <xf numFmtId="0" fontId="84" fillId="3" borderId="12" xfId="0" applyFont="1" applyFill="1" applyBorder="1" applyAlignment="1">
      <alignment horizontal="center" vertical="center" wrapText="1"/>
    </xf>
    <xf numFmtId="0" fontId="76" fillId="3" borderId="13" xfId="0" applyFont="1" applyFill="1" applyBorder="1" applyAlignment="1">
      <alignment horizontal="center" vertical="center"/>
    </xf>
    <xf numFmtId="0" fontId="76" fillId="3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/>
    </xf>
    <xf numFmtId="0" fontId="85" fillId="3" borderId="1" xfId="0" applyFont="1" applyFill="1" applyBorder="1" applyAlignment="1">
      <alignment horizontal="center" vertical="center"/>
    </xf>
    <xf numFmtId="0" fontId="112" fillId="3" borderId="13" xfId="0" applyFont="1" applyFill="1" applyBorder="1" applyAlignment="1">
      <alignment horizontal="center" vertical="center"/>
    </xf>
    <xf numFmtId="0" fontId="112" fillId="3" borderId="17" xfId="0" applyFont="1" applyFill="1" applyBorder="1" applyAlignment="1">
      <alignment horizontal="center" vertical="center"/>
    </xf>
    <xf numFmtId="0" fontId="71" fillId="0" borderId="0" xfId="12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3" borderId="2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67" fillId="3" borderId="33" xfId="0" applyFont="1" applyFill="1" applyBorder="1" applyAlignment="1">
      <alignment horizontal="center" vertical="center"/>
    </xf>
    <xf numFmtId="0" fontId="67" fillId="3" borderId="35" xfId="0" applyFont="1" applyFill="1" applyBorder="1" applyAlignment="1">
      <alignment horizontal="center" vertical="center"/>
    </xf>
    <xf numFmtId="0" fontId="79" fillId="3" borderId="33" xfId="0" applyFont="1" applyFill="1" applyBorder="1" applyAlignment="1">
      <alignment horizontal="center" vertical="center"/>
    </xf>
    <xf numFmtId="0" fontId="79" fillId="3" borderId="29" xfId="0" applyFont="1" applyFill="1" applyBorder="1" applyAlignment="1">
      <alignment horizontal="center" vertical="center"/>
    </xf>
    <xf numFmtId="0" fontId="84" fillId="29" borderId="52" xfId="0" applyFont="1" applyFill="1" applyBorder="1" applyAlignment="1">
      <alignment horizontal="center" vertical="center"/>
    </xf>
    <xf numFmtId="0" fontId="84" fillId="29" borderId="56" xfId="0" applyFont="1" applyFill="1" applyBorder="1" applyAlignment="1">
      <alignment horizontal="center" vertical="center"/>
    </xf>
    <xf numFmtId="0" fontId="84" fillId="29" borderId="58" xfId="0" applyFont="1" applyFill="1" applyBorder="1" applyAlignment="1">
      <alignment horizontal="center" vertical="center"/>
    </xf>
    <xf numFmtId="0" fontId="11" fillId="29" borderId="53" xfId="0" applyFont="1" applyFill="1" applyBorder="1" applyAlignment="1">
      <alignment horizontal="center" vertical="center" wrapText="1"/>
    </xf>
    <xf numFmtId="0" fontId="11" fillId="29" borderId="28" xfId="0" applyFont="1" applyFill="1" applyBorder="1" applyAlignment="1">
      <alignment horizontal="center" vertical="center" wrapText="1"/>
    </xf>
    <xf numFmtId="0" fontId="11" fillId="29" borderId="59" xfId="0" applyFont="1" applyFill="1" applyBorder="1" applyAlignment="1">
      <alignment horizontal="center" vertical="center" wrapText="1"/>
    </xf>
    <xf numFmtId="0" fontId="67" fillId="29" borderId="54" xfId="0" applyFont="1" applyFill="1" applyBorder="1" applyAlignment="1">
      <alignment horizontal="center" vertical="center"/>
    </xf>
    <xf numFmtId="0" fontId="67" fillId="29" borderId="54" xfId="0" applyFont="1" applyFill="1" applyBorder="1" applyAlignment="1">
      <alignment horizontal="center" vertical="center" wrapText="1"/>
    </xf>
    <xf numFmtId="0" fontId="67" fillId="29" borderId="40" xfId="0" applyFont="1" applyFill="1" applyBorder="1" applyAlignment="1">
      <alignment horizontal="center" vertical="center" wrapText="1"/>
    </xf>
    <xf numFmtId="0" fontId="67" fillId="29" borderId="39" xfId="0" applyFont="1" applyFill="1" applyBorder="1" applyAlignment="1">
      <alignment horizontal="center" vertical="center" wrapText="1"/>
    </xf>
    <xf numFmtId="0" fontId="67" fillId="29" borderId="63" xfId="0" applyFont="1" applyFill="1" applyBorder="1" applyAlignment="1">
      <alignment horizontal="center" vertical="center"/>
    </xf>
    <xf numFmtId="0" fontId="67" fillId="29" borderId="64" xfId="0" applyFont="1" applyFill="1" applyBorder="1" applyAlignment="1">
      <alignment horizontal="center" vertical="center"/>
    </xf>
    <xf numFmtId="0" fontId="67" fillId="29" borderId="55" xfId="0" applyFont="1" applyFill="1" applyBorder="1" applyAlignment="1">
      <alignment horizontal="center" vertical="center"/>
    </xf>
    <xf numFmtId="0" fontId="11" fillId="29" borderId="54" xfId="0" applyFont="1" applyFill="1" applyBorder="1" applyAlignment="1">
      <alignment horizontal="center" vertical="center" wrapText="1"/>
    </xf>
    <xf numFmtId="0" fontId="11" fillId="29" borderId="40" xfId="0" applyFont="1" applyFill="1" applyBorder="1" applyAlignment="1">
      <alignment horizontal="center" vertical="center" wrapText="1"/>
    </xf>
    <xf numFmtId="0" fontId="11" fillId="29" borderId="39" xfId="0" applyFont="1" applyFill="1" applyBorder="1" applyAlignment="1">
      <alignment horizontal="center" vertical="center" wrapText="1"/>
    </xf>
    <xf numFmtId="0" fontId="84" fillId="29" borderId="26" xfId="0" applyFont="1" applyFill="1" applyBorder="1" applyAlignment="1">
      <alignment horizontal="center" vertical="center"/>
    </xf>
    <xf numFmtId="0" fontId="84" fillId="29" borderId="8" xfId="0" applyFont="1" applyFill="1" applyBorder="1" applyAlignment="1">
      <alignment horizontal="center" vertical="center"/>
    </xf>
    <xf numFmtId="0" fontId="11" fillId="29" borderId="24" xfId="0" applyFont="1" applyFill="1" applyBorder="1" applyAlignment="1">
      <alignment horizontal="center" vertical="center" wrapText="1"/>
    </xf>
    <xf numFmtId="0" fontId="67" fillId="29" borderId="24" xfId="0" applyFont="1" applyFill="1" applyBorder="1" applyAlignment="1">
      <alignment horizontal="center" vertical="center"/>
    </xf>
    <xf numFmtId="0" fontId="67" fillId="29" borderId="25" xfId="0" applyFont="1" applyFill="1" applyBorder="1" applyAlignment="1">
      <alignment horizontal="center" vertical="center"/>
    </xf>
    <xf numFmtId="0" fontId="18" fillId="29" borderId="24" xfId="0" applyFont="1" applyFill="1" applyBorder="1" applyAlignment="1">
      <alignment horizontal="center" vertical="center"/>
    </xf>
  </cellXfs>
  <cellStyles count="221">
    <cellStyle name="20% - 强调文字颜色 1" xfId="60"/>
    <cellStyle name="20% - 强调文字颜色 2" xfId="50"/>
    <cellStyle name="20% - 强调文字颜色 3" xfId="61"/>
    <cellStyle name="20% - 强调文字颜色 4" xfId="62"/>
    <cellStyle name="20% - 强调文字颜色 5" xfId="63"/>
    <cellStyle name="20% - 强调文字颜色 6" xfId="37"/>
    <cellStyle name="40% - 强调文字颜色 1" xfId="56"/>
    <cellStyle name="40% - 强调文字颜色 2" xfId="58"/>
    <cellStyle name="40% - 强调文字颜色 3" xfId="59"/>
    <cellStyle name="40% - 强调文字颜色 4" xfId="55"/>
    <cellStyle name="40% - 强调文字颜色 5" xfId="57"/>
    <cellStyle name="40% - 强调文字颜色 6" xfId="44"/>
    <cellStyle name="60% - 强调文字颜色 1" xfId="64"/>
    <cellStyle name="60% - 强调文字颜色 2" xfId="65"/>
    <cellStyle name="60% - 强调文字颜色 3" xfId="66"/>
    <cellStyle name="60% - 强调文字颜色 4" xfId="67"/>
    <cellStyle name="60% - 强调文字颜色 5" xfId="68"/>
    <cellStyle name="60% - 强调文字颜色 6" xfId="69"/>
    <cellStyle name="Comma 2" xfId="1"/>
    <cellStyle name="Hyperlink" xfId="2" builtinId="8"/>
    <cellStyle name="Normal" xfId="0" builtinId="0"/>
    <cellStyle name="Normal 10" xfId="34"/>
    <cellStyle name="Normal 11" xfId="35"/>
    <cellStyle name="Normal 12" xfId="168"/>
    <cellStyle name="Normal 13" xfId="169"/>
    <cellStyle name="Normal 14" xfId="175"/>
    <cellStyle name="Normal 17" xfId="71"/>
    <cellStyle name="Normal 17 2" xfId="170"/>
    <cellStyle name="Normal 17 3" xfId="173"/>
    <cellStyle name="Normal 18" xfId="73"/>
    <cellStyle name="Normal 18 2" xfId="74"/>
    <cellStyle name="Normal 19" xfId="176"/>
    <cellStyle name="Normal 2" xfId="3"/>
    <cellStyle name="Normal 2 2" xfId="4"/>
    <cellStyle name="Normal 2 2 2" xfId="76"/>
    <cellStyle name="Normal 2 2 2 2" xfId="179"/>
    <cellStyle name="Normal 2 2 3" xfId="172"/>
    <cellStyle name="Normal 2 2 4" xfId="178"/>
    <cellStyle name="Normal 2 3" xfId="75"/>
    <cellStyle name="Normal 2 3 2" xfId="181"/>
    <cellStyle name="Normal 2 3 2 2" xfId="182"/>
    <cellStyle name="Normal 2 3 3" xfId="183"/>
    <cellStyle name="Normal 2 3 4" xfId="180"/>
    <cellStyle name="Normal 2 4" xfId="171"/>
    <cellStyle name="Normal 2 4 2" xfId="185"/>
    <cellStyle name="Normal 2 4 2 2" xfId="186"/>
    <cellStyle name="Normal 2 4 3" xfId="187"/>
    <cellStyle name="Normal 2 4 4" xfId="184"/>
    <cellStyle name="Normal 2 5" xfId="174"/>
    <cellStyle name="Normal 2 5 2" xfId="189"/>
    <cellStyle name="Normal 2 5 2 2" xfId="190"/>
    <cellStyle name="Normal 2 5 3" xfId="191"/>
    <cellStyle name="Normal 2 5 4" xfId="188"/>
    <cellStyle name="Normal 2 6" xfId="192"/>
    <cellStyle name="Normal 2 6 2" xfId="193"/>
    <cellStyle name="Normal 2 6 2 2" xfId="194"/>
    <cellStyle name="Normal 2 6 3" xfId="195"/>
    <cellStyle name="Normal 2 7" xfId="196"/>
    <cellStyle name="Normal 2 7 2" xfId="197"/>
    <cellStyle name="Normal 2 8" xfId="198"/>
    <cellStyle name="Normal 2 9" xfId="177"/>
    <cellStyle name="Normal 2_atd" xfId="5"/>
    <cellStyle name="Normal 3" xfId="20"/>
    <cellStyle name="Normal 3 2" xfId="200"/>
    <cellStyle name="Normal 3 3" xfId="199"/>
    <cellStyle name="Normal 345 5 68" xfId="18"/>
    <cellStyle name="Normal 4" xfId="24"/>
    <cellStyle name="Normal 4 2" xfId="202"/>
    <cellStyle name="Normal 4 3" xfId="201"/>
    <cellStyle name="Normal 5" xfId="25"/>
    <cellStyle name="Normal 5 2" xfId="204"/>
    <cellStyle name="Normal 5 3" xfId="203"/>
    <cellStyle name="Normal 6" xfId="30"/>
    <cellStyle name="Normal 7" xfId="31"/>
    <cellStyle name="Normal 8" xfId="32"/>
    <cellStyle name="Normal 81" xfId="77"/>
    <cellStyle name="Normal 9" xfId="33"/>
    <cellStyle name="Normal_EUROPE" xfId="6"/>
    <cellStyle name="Normal_MED" xfId="7"/>
    <cellStyle name="Normal_MED (1)" xfId="8"/>
    <cellStyle name="Normal_Persian Gulf via HKG" xfId="9"/>
    <cellStyle name="Normal_Sheet1" xfId="10"/>
    <cellStyle name="Normal_US EC (All-Water)" xfId="11"/>
    <cellStyle name="Normal_US WC &amp; Canada" xfId="12"/>
    <cellStyle name="normální 2" xfId="81"/>
    <cellStyle name="normální 2 2" xfId="79"/>
    <cellStyle name="normální 2 2 2" xfId="82"/>
    <cellStyle name="normální 2 3" xfId="83"/>
    <cellStyle name="normální 2_Xl0001353" xfId="84"/>
    <cellStyle name="normální_04Road" xfId="85"/>
    <cellStyle name="표준 2" xfId="216"/>
    <cellStyle name="표준 2 2" xfId="217"/>
    <cellStyle name="표준 3" xfId="218"/>
    <cellStyle name="표준 3 2" xfId="219"/>
    <cellStyle name="표준_AWE-PDM" xfId="220"/>
    <cellStyle name="一般_2008-10-28 Long Term Schedule CTS SVC" xfId="86"/>
    <cellStyle name="千位分隔[0] 2" xfId="215"/>
    <cellStyle name="千位分隔[0]_AEN and AES PFS(200803)-国内挂港节省4小时 2" xfId="29"/>
    <cellStyle name="好" xfId="87"/>
    <cellStyle name="好_MED WB ARB 1st Quarter 2013" xfId="88"/>
    <cellStyle name="好_MED WB ARB 1st Quarter 2015" xfId="51"/>
    <cellStyle name="好_MED WB ARB 1st Quarter 2015v2" xfId="89"/>
    <cellStyle name="好_MED WB ARB 2nd Quarter 2014" xfId="40"/>
    <cellStyle name="好_MED WB ARB 2nd Quarter 2014V2" xfId="90"/>
    <cellStyle name="好_MED WB ARB 3rd Quarter 2013" xfId="91"/>
    <cellStyle name="好_MED WB ARB 4th Quarter 2013V1" xfId="92"/>
    <cellStyle name="好_NW EUR SVC Westbound RF Arbitraries 2nd Qtr 2014" xfId="93"/>
    <cellStyle name="好_NW EUR SVC Westbound RF Arbitraries 3rd Qtr 2013" xfId="94"/>
    <cellStyle name="好_NW EUR SVC Westbound RF Arbitraries 3rd Qtr 2014" xfId="95"/>
    <cellStyle name="好_NWE 2011 3rd qu WB ARB proposal" xfId="96"/>
    <cellStyle name="好_NWE 2011 4thQ WB ARB proposal" xfId="97"/>
    <cellStyle name="好_NWE WB ARB 1st Quarter 2013" xfId="98"/>
    <cellStyle name="好_NWE WB ARB 1st Quarter 2013V2" xfId="99"/>
    <cellStyle name="好_NWE WB ARB 1st Quarter 2014" xfId="46"/>
    <cellStyle name="好_NWE WB ARB 2nd Quarter 2012 proposals" xfId="100"/>
    <cellStyle name="好_NWE WB ARB 2nd Quarter 2013" xfId="80"/>
    <cellStyle name="好_NWE WB ARB 2nd Quarter 2013 V1" xfId="102"/>
    <cellStyle name="好_NWE WB ARB 2nd Quarter 2013 V4" xfId="103"/>
    <cellStyle name="好_NWE WB ARB 2nd Quarter 2014(20140529-20140630)" xfId="104"/>
    <cellStyle name="好_NWE WB ARB 2nd Quarter 2014v2" xfId="105"/>
    <cellStyle name="好_NWE WB ARB 2nd Quarter 2014v3 (1)" xfId="106"/>
    <cellStyle name="好_NWE WB ARB 3rd Quarter 2012" xfId="107"/>
    <cellStyle name="好_NWE WB ARB 3rd Quarter 2013" xfId="108"/>
    <cellStyle name="好_NWE WB ARB 3rd Quarter 2014" xfId="109"/>
    <cellStyle name="好_NWE WB ARB 4th Quarter 2012" xfId="110"/>
    <cellStyle name="好_NWE WB ARB 4th Quarter 2012 update" xfId="111"/>
    <cellStyle name="好_NWE WB ARB 4th Quarter 2013" xfId="112"/>
    <cellStyle name="好_NWE WB ARB 4th Quarter 2014" xfId="113"/>
    <cellStyle name="好_NWE WB ARB NOV 25-DEC 31 2011" xfId="49"/>
    <cellStyle name="好_NWE WB ARB Q1 2012" xfId="39"/>
    <cellStyle name="好_REVISED NWE WB ARB 3rd Quarter 2013" xfId="114"/>
    <cellStyle name="好_UPDATED NWE WB ARB 1st Quarter 2013" xfId="53"/>
    <cellStyle name="差" xfId="115"/>
    <cellStyle name="差_MED WB ARB 1st Quarter 2013" xfId="116"/>
    <cellStyle name="差_MED WB ARB 1st Quarter 2015" xfId="117"/>
    <cellStyle name="差_MED WB ARB 1st Quarter 2015v2" xfId="118"/>
    <cellStyle name="差_MED WB ARB 2nd Quarter 2014" xfId="120"/>
    <cellStyle name="差_MED WB ARB 2nd Quarter 2014V2" xfId="119"/>
    <cellStyle name="差_MED WB ARB 3rd Quarter 2013" xfId="121"/>
    <cellStyle name="差_MED WB ARB 4th Quarter 2013V1" xfId="122"/>
    <cellStyle name="差_NW EUR SVC Westbound RF Arbitraries 2nd Qtr 2014" xfId="123"/>
    <cellStyle name="差_NW EUR SVC Westbound RF Arbitraries 3rd Qtr 2013" xfId="48"/>
    <cellStyle name="差_NW EUR SVC Westbound RF Arbitraries 3rd Qtr 2014" xfId="124"/>
    <cellStyle name="差_NWE 2011 3rd qu WB ARB proposal" xfId="126"/>
    <cellStyle name="差_NWE 2011 4thQ WB ARB proposal" xfId="127"/>
    <cellStyle name="差_NWE WB ARB 1st Quarter 2013" xfId="128"/>
    <cellStyle name="差_NWE WB ARB 1st Quarter 2013V2" xfId="47"/>
    <cellStyle name="差_NWE WB ARB 1st Quarter 2014" xfId="129"/>
    <cellStyle name="差_NWE WB ARB 2nd Quarter 2012 proposals" xfId="130"/>
    <cellStyle name="差_NWE WB ARB 2nd Quarter 2013" xfId="131"/>
    <cellStyle name="差_NWE WB ARB 2nd Quarter 2013 V1" xfId="132"/>
    <cellStyle name="差_NWE WB ARB 2nd Quarter 2013 V4" xfId="101"/>
    <cellStyle name="差_NWE WB ARB 2nd Quarter 2014(20140529-20140630)" xfId="133"/>
    <cellStyle name="差_NWE WB ARB 2nd Quarter 2014v2" xfId="54"/>
    <cellStyle name="差_NWE WB ARB 2nd Quarter 2014v3 (1)" xfId="134"/>
    <cellStyle name="差_NWE WB ARB 3rd Quarter 2012" xfId="136"/>
    <cellStyle name="差_NWE WB ARB 3rd Quarter 2013" xfId="125"/>
    <cellStyle name="差_NWE WB ARB 3rd Quarter 2014" xfId="137"/>
    <cellStyle name="差_NWE WB ARB 4th Quarter 2012" xfId="138"/>
    <cellStyle name="差_NWE WB ARB 4th Quarter 2012 update" xfId="139"/>
    <cellStyle name="差_NWE WB ARB 4th Quarter 2013" xfId="140"/>
    <cellStyle name="差_NWE WB ARB 4th Quarter 2014" xfId="141"/>
    <cellStyle name="差_NWE WB ARB NOV 25-DEC 31 2011" xfId="142"/>
    <cellStyle name="差_NWE WB ARB Q1 2012" xfId="143"/>
    <cellStyle name="差_REVISED NWE WB ARB 3rd Quarter 2013" xfId="144"/>
    <cellStyle name="差_UPDATED NWE WB ARB 1st Quarter 2013" xfId="145"/>
    <cellStyle name="常规 2" xfId="13"/>
    <cellStyle name="常规 2 2" xfId="21"/>
    <cellStyle name="常规 2 2 2" xfId="146"/>
    <cellStyle name="常规 2 2 3" xfId="52"/>
    <cellStyle name="常规 2 2 4" xfId="206"/>
    <cellStyle name="常规 2 3" xfId="22"/>
    <cellStyle name="常规 2 3 2" xfId="45"/>
    <cellStyle name="常规 2 4" xfId="41"/>
    <cellStyle name="常规 2 5" xfId="205"/>
    <cellStyle name="常规 2_Xl0001226" xfId="147"/>
    <cellStyle name="常规 21 2 2 2" xfId="148"/>
    <cellStyle name="常规 3" xfId="14"/>
    <cellStyle name="常规 3 13" xfId="150"/>
    <cellStyle name="常规 3 2" xfId="23"/>
    <cellStyle name="常规 3 2 2" xfId="78"/>
    <cellStyle name="常规 3 2 2 2" xfId="36"/>
    <cellStyle name="常规 3 3" xfId="19"/>
    <cellStyle name="常规 3 4" xfId="27"/>
    <cellStyle name="常规 3 5" xfId="149"/>
    <cellStyle name="常规 3 6" xfId="207"/>
    <cellStyle name="常规 4" xfId="15"/>
    <cellStyle name="常规 4 2" xfId="28"/>
    <cellStyle name="常规 4 2 2" xfId="17"/>
    <cellStyle name="常规 4 3" xfId="151"/>
    <cellStyle name="常规 4 4" xfId="208"/>
    <cellStyle name="常规 5" xfId="209"/>
    <cellStyle name="常规 6" xfId="210"/>
    <cellStyle name="常规 7" xfId="211"/>
    <cellStyle name="常规 7 2" xfId="212"/>
    <cellStyle name="常规 8" xfId="213"/>
    <cellStyle name="常规_2007-2008年航线运力调整1121－交欧贸更新8改9_2011年预算-交计划运营20110223_2011年预算-交计划运营20110228" xfId="16"/>
    <cellStyle name="强调文字颜色 1" xfId="152"/>
    <cellStyle name="强调文字颜色 2" xfId="38"/>
    <cellStyle name="强调文字颜色 3" xfId="153"/>
    <cellStyle name="强调文字颜色 4" xfId="154"/>
    <cellStyle name="强调文字颜色 5" xfId="155"/>
    <cellStyle name="强调文字颜色 6" xfId="156"/>
    <cellStyle name="标题" xfId="157"/>
    <cellStyle name="标题 1" xfId="158"/>
    <cellStyle name="标题 2" xfId="159"/>
    <cellStyle name="标题 3" xfId="160"/>
    <cellStyle name="标题 4" xfId="70"/>
    <cellStyle name="标题_MED WB ARB 1st Quarter 2013" xfId="161"/>
    <cellStyle name="检查单元格" xfId="162"/>
    <cellStyle name="標準_proforma of PNW 2011" xfId="26"/>
    <cellStyle name="汇总" xfId="72"/>
    <cellStyle name="注释" xfId="163"/>
    <cellStyle name="解释性文本" xfId="135"/>
    <cellStyle name="警告文本" xfId="164"/>
    <cellStyle name="计算" xfId="43"/>
    <cellStyle name="超链接 2" xfId="214"/>
    <cellStyle name="输入" xfId="165"/>
    <cellStyle name="输出" xfId="166"/>
    <cellStyle name="适中" xfId="42"/>
    <cellStyle name="链接单元格" xfId="1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9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68791</xdr:rowOff>
    </xdr:from>
    <xdr:to>
      <xdr:col>1</xdr:col>
      <xdr:colOff>902758</xdr:colOff>
      <xdr:row>3</xdr:row>
      <xdr:rowOff>388515</xdr:rowOff>
    </xdr:to>
    <xdr:pic>
      <xdr:nvPicPr>
        <xdr:cNvPr id="2225" name="Picture 1252" descr="Inline image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4"/>
          <a:ext cx="1939925" cy="1420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8" name="Picture 21" descr="LOG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9" name="Picture 21" descr="LOG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10" name="Picture 21" descr="LOG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11" name="Picture 21" descr="LOG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2" name="Picture 21" descr="LOG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3" name="Picture 21" descr="LOG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4" name="Picture 21" descr="LOG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5" name="Picture 21" descr="LOG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6" name="Picture 21" descr="LOG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7" name="Picture 21" descr="LOG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8" name="Picture 21" descr="LOG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9" name="Picture 21" descr="LOG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0485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20" name="Picture 1252" descr="Inline image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1" name="Picture 21" descr="LOG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2" name="Picture 21" descr="LOG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3" name="Picture 21" descr="LOG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4" name="Picture 21" descr="LOGO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5" name="Picture 21" descr="LOGO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6" name="Picture 21" descr="LOGO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27" name="Picture 21" descr="LOGO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8484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76200</xdr:rowOff>
    </xdr:from>
    <xdr:to>
      <xdr:col>0</xdr:col>
      <xdr:colOff>1485900</xdr:colOff>
      <xdr:row>3</xdr:row>
      <xdr:rowOff>28575</xdr:rowOff>
    </xdr:to>
    <xdr:pic>
      <xdr:nvPicPr>
        <xdr:cNvPr id="28" name="Picture 1252" descr="Inline image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76200"/>
          <a:ext cx="13430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133350</xdr:rowOff>
    </xdr:from>
    <xdr:to>
      <xdr:col>0</xdr:col>
      <xdr:colOff>1295400</xdr:colOff>
      <xdr:row>3</xdr:row>
      <xdr:rowOff>161925</xdr:rowOff>
    </xdr:to>
    <xdr:pic>
      <xdr:nvPicPr>
        <xdr:cNvPr id="61673" name="Picture 1252" descr="Inline image">
          <a:extLst>
            <a:ext uri="{FF2B5EF4-FFF2-40B4-BE49-F238E27FC236}">
              <a16:creationId xmlns:a16="http://schemas.microsoft.com/office/drawing/2014/main" id="{00000000-0008-0000-0400-0000E9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33350"/>
          <a:ext cx="1095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74" name="Picture 21" descr="LOGO">
          <a:extLst>
            <a:ext uri="{FF2B5EF4-FFF2-40B4-BE49-F238E27FC236}">
              <a16:creationId xmlns:a16="http://schemas.microsoft.com/office/drawing/2014/main" id="{00000000-0008-0000-0400-0000EA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75" name="Picture 21" descr="LOGO">
          <a:extLst>
            <a:ext uri="{FF2B5EF4-FFF2-40B4-BE49-F238E27FC236}">
              <a16:creationId xmlns:a16="http://schemas.microsoft.com/office/drawing/2014/main" id="{00000000-0008-0000-0400-0000EB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76" name="Picture 21" descr="LOGO">
          <a:extLst>
            <a:ext uri="{FF2B5EF4-FFF2-40B4-BE49-F238E27FC236}">
              <a16:creationId xmlns:a16="http://schemas.microsoft.com/office/drawing/2014/main" id="{00000000-0008-0000-0400-0000EC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77" name="Picture 21" descr="LOGO">
          <a:extLst>
            <a:ext uri="{FF2B5EF4-FFF2-40B4-BE49-F238E27FC236}">
              <a16:creationId xmlns:a16="http://schemas.microsoft.com/office/drawing/2014/main" id="{00000000-0008-0000-0400-0000ED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78" name="Picture 21" descr="LOGO">
          <a:extLst>
            <a:ext uri="{FF2B5EF4-FFF2-40B4-BE49-F238E27FC236}">
              <a16:creationId xmlns:a16="http://schemas.microsoft.com/office/drawing/2014/main" id="{00000000-0008-0000-0400-0000EE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79" name="Picture 21" descr="LOGO">
          <a:extLst>
            <a:ext uri="{FF2B5EF4-FFF2-40B4-BE49-F238E27FC236}">
              <a16:creationId xmlns:a16="http://schemas.microsoft.com/office/drawing/2014/main" id="{00000000-0008-0000-0400-0000E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1680" name="Picture 21" descr="LOGO">
          <a:extLst>
            <a:ext uri="{FF2B5EF4-FFF2-40B4-BE49-F238E27FC236}">
              <a16:creationId xmlns:a16="http://schemas.microsoft.com/office/drawing/2014/main" id="{00000000-0008-0000-0400-0000F0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74390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10" name="Picture 9" descr="LOG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1" name="Picture 21" descr="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2" name="Picture 3405" descr="LOG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3" name="Picture 3406" descr="LOG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4" name="Picture 3407" descr="LOG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5" name="Picture 3408" descr="LOG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6" name="Picture 3409" descr="LOG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7" name="Picture 3410" descr="LOG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8" name="Picture 3411" descr="LOG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9" name="Picture 3412" descr="LOG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0" name="Picture 3413" descr="LOG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1" name="Picture 3414" descr="LOG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2" name="Picture 3415" descr="LOG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3" name="Picture 3416" descr="LOG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4" name="Picture 3417" descr="LOGO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5" name="Picture 3418" descr="LOG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6" name="Picture 3419" descr="LOGO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7" name="Picture 3420" descr="LOGO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28" name="Picture 1252" descr="Inline image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29" name="Picture 3422" descr="LOG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0" name="Picture 3423" descr="LOGO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1" name="Picture 3424" descr="LOGO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2" name="Picture 3425" descr="LOG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3" name="Picture 3426" descr="LOG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4" name="Picture 3427" descr="LOGO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5" name="Picture 3428" descr="LOGO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36" name="Picture 1252" descr="Inline image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047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37" name="Picture 1" descr="LOGO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8" name="Picture 3431" descr="LOG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9" name="Picture 3432" descr="LOG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0" name="Picture 3433" descr="LOGO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1" name="Picture 3434" descr="LOGO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2" name="Picture 3435" descr="LOGO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3" name="Picture 3436" descr="LOGO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4" name="Picture 3437" descr="LOGO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5" name="Picture 3438" descr="LOGO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6" name="Picture 3439" descr="LOGO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7" name="Picture 3440" descr="LOGO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8" name="Picture 3441" descr="LOGO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9" name="Picture 3442" descr="LOGO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50" name="Picture 3443" descr="LOGO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51" name="Picture 3444" descr="LOGO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52" name="Picture 3445" descr="LOGO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53" name="Picture 3446" descr="LOGO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54" name="Picture 3447" descr="LOGO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9150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55" name="Picture 1252" descr="Inline image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6" name="Picture 3449" descr="LOGO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7" name="Picture 3450" descr="LOGO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8" name="Picture 3451" descr="LOGO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9" name="Picture 3452" descr="LOGO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0" name="Picture 3453" descr="LOGO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1" name="Picture 3454" descr="LOGO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2" name="Picture 3455" descr="LOGO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5724525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123826</xdr:colOff>
      <xdr:row>0</xdr:row>
      <xdr:rowOff>104775</xdr:rowOff>
    </xdr:from>
    <xdr:to>
      <xdr:col>1</xdr:col>
      <xdr:colOff>219076</xdr:colOff>
      <xdr:row>3</xdr:row>
      <xdr:rowOff>57150</xdr:rowOff>
    </xdr:to>
    <xdr:pic>
      <xdr:nvPicPr>
        <xdr:cNvPr id="63" name="Picture 1252" descr="Inline image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104775"/>
          <a:ext cx="17716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3" name="Picture 21" descr="LOGO">
          <a:extLst>
            <a:ext uri="{FF2B5EF4-FFF2-40B4-BE49-F238E27FC236}">
              <a16:creationId xmlns:a16="http://schemas.microsoft.com/office/drawing/2014/main" id="{00000000-0008-0000-0C00-0000ED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4" name="Picture 21" descr="LOGO">
          <a:extLst>
            <a:ext uri="{FF2B5EF4-FFF2-40B4-BE49-F238E27FC236}">
              <a16:creationId xmlns:a16="http://schemas.microsoft.com/office/drawing/2014/main" id="{00000000-0008-0000-0C00-0000EE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5" name="Picture 21" descr="LOGO">
          <a:extLst>
            <a:ext uri="{FF2B5EF4-FFF2-40B4-BE49-F238E27FC236}">
              <a16:creationId xmlns:a16="http://schemas.microsoft.com/office/drawing/2014/main" id="{00000000-0008-0000-0C00-0000EF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6" name="Picture 21" descr="LOGO">
          <a:extLst>
            <a:ext uri="{FF2B5EF4-FFF2-40B4-BE49-F238E27FC236}">
              <a16:creationId xmlns:a16="http://schemas.microsoft.com/office/drawing/2014/main" id="{00000000-0008-0000-0C00-0000F0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7" name="Picture 21" descr="LOGO">
          <a:extLst>
            <a:ext uri="{FF2B5EF4-FFF2-40B4-BE49-F238E27FC236}">
              <a16:creationId xmlns:a16="http://schemas.microsoft.com/office/drawing/2014/main" id="{00000000-0008-0000-0C00-0000F1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8" name="Picture 21" descr="LOGO">
          <a:extLst>
            <a:ext uri="{FF2B5EF4-FFF2-40B4-BE49-F238E27FC236}">
              <a16:creationId xmlns:a16="http://schemas.microsoft.com/office/drawing/2014/main" id="{00000000-0008-0000-0C00-0000F2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59" name="Picture 21" descr="LOGO">
          <a:extLst>
            <a:ext uri="{FF2B5EF4-FFF2-40B4-BE49-F238E27FC236}">
              <a16:creationId xmlns:a16="http://schemas.microsoft.com/office/drawing/2014/main" id="{00000000-0008-0000-0C00-0000F3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060" name="Picture 21" descr="LOGO">
          <a:extLst>
            <a:ext uri="{FF2B5EF4-FFF2-40B4-BE49-F238E27FC236}">
              <a16:creationId xmlns:a16="http://schemas.microsoft.com/office/drawing/2014/main" id="{00000000-0008-0000-0C00-0000F4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627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67061" name="Picture 1252" descr="Inline image">
          <a:extLst>
            <a:ext uri="{FF2B5EF4-FFF2-40B4-BE49-F238E27FC236}">
              <a16:creationId xmlns:a16="http://schemas.microsoft.com/office/drawing/2014/main" id="{00000000-0008-0000-0C00-0000F5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2" name="Picture 21" descr="LOGO">
          <a:extLst>
            <a:ext uri="{FF2B5EF4-FFF2-40B4-BE49-F238E27FC236}">
              <a16:creationId xmlns:a16="http://schemas.microsoft.com/office/drawing/2014/main" id="{00000000-0008-0000-0C00-0000F6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3" name="Picture 21" descr="LOGO">
          <a:extLst>
            <a:ext uri="{FF2B5EF4-FFF2-40B4-BE49-F238E27FC236}">
              <a16:creationId xmlns:a16="http://schemas.microsoft.com/office/drawing/2014/main" id="{00000000-0008-0000-0C00-0000F7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4" name="Picture 21" descr="LOGO">
          <a:extLst>
            <a:ext uri="{FF2B5EF4-FFF2-40B4-BE49-F238E27FC236}">
              <a16:creationId xmlns:a16="http://schemas.microsoft.com/office/drawing/2014/main" id="{00000000-0008-0000-0C00-0000F8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5" name="Picture 21" descr="LOGO">
          <a:extLst>
            <a:ext uri="{FF2B5EF4-FFF2-40B4-BE49-F238E27FC236}">
              <a16:creationId xmlns:a16="http://schemas.microsoft.com/office/drawing/2014/main" id="{00000000-0008-0000-0C00-0000F9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6" name="Picture 21" descr="LOGO">
          <a:extLst>
            <a:ext uri="{FF2B5EF4-FFF2-40B4-BE49-F238E27FC236}">
              <a16:creationId xmlns:a16="http://schemas.microsoft.com/office/drawing/2014/main" id="{00000000-0008-0000-0C00-0000FA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7" name="Picture 21" descr="LOGO">
          <a:extLst>
            <a:ext uri="{FF2B5EF4-FFF2-40B4-BE49-F238E27FC236}">
              <a16:creationId xmlns:a16="http://schemas.microsoft.com/office/drawing/2014/main" id="{00000000-0008-0000-0C00-0000FB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7068" name="Picture 21" descr="LOGO">
          <a:extLst>
            <a:ext uri="{FF2B5EF4-FFF2-40B4-BE49-F238E27FC236}">
              <a16:creationId xmlns:a16="http://schemas.microsoft.com/office/drawing/2014/main" id="{00000000-0008-0000-0C00-0000FC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72225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67069" name="Picture 1252" descr="Inline image">
          <a:extLst>
            <a:ext uri="{FF2B5EF4-FFF2-40B4-BE49-F238E27FC236}">
              <a16:creationId xmlns:a16="http://schemas.microsoft.com/office/drawing/2014/main" id="{00000000-0008-0000-0C00-0000FD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29" name="Picture 21" descr="LOGO">
          <a:extLst>
            <a:ext uri="{FF2B5EF4-FFF2-40B4-BE49-F238E27FC236}">
              <a16:creationId xmlns:a16="http://schemas.microsoft.com/office/drawing/2014/main" id="{00000000-0008-0000-0B00-0000ED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30" name="Picture 21" descr="LOGO">
          <a:extLst>
            <a:ext uri="{FF2B5EF4-FFF2-40B4-BE49-F238E27FC236}">
              <a16:creationId xmlns:a16="http://schemas.microsoft.com/office/drawing/2014/main" id="{00000000-0008-0000-0B00-0000EE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31" name="Picture 21" descr="LOGO">
          <a:extLst>
            <a:ext uri="{FF2B5EF4-FFF2-40B4-BE49-F238E27FC236}">
              <a16:creationId xmlns:a16="http://schemas.microsoft.com/office/drawing/2014/main" id="{00000000-0008-0000-0B00-0000EF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32" name="Picture 21" descr="LOGO">
          <a:extLst>
            <a:ext uri="{FF2B5EF4-FFF2-40B4-BE49-F238E27FC236}">
              <a16:creationId xmlns:a16="http://schemas.microsoft.com/office/drawing/2014/main" id="{00000000-0008-0000-0B00-0000F0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33" name="Picture 21" descr="LOGO">
          <a:extLst>
            <a:ext uri="{FF2B5EF4-FFF2-40B4-BE49-F238E27FC236}">
              <a16:creationId xmlns:a16="http://schemas.microsoft.com/office/drawing/2014/main" id="{00000000-0008-0000-0B00-0000F1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34" name="Picture 21" descr="LOGO">
          <a:extLst>
            <a:ext uri="{FF2B5EF4-FFF2-40B4-BE49-F238E27FC236}">
              <a16:creationId xmlns:a16="http://schemas.microsoft.com/office/drawing/2014/main" id="{00000000-0008-0000-0B00-0000F2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</xdr:col>
      <xdr:colOff>19050</xdr:colOff>
      <xdr:row>31</xdr:row>
      <xdr:rowOff>0</xdr:rowOff>
    </xdr:to>
    <xdr:pic>
      <xdr:nvPicPr>
        <xdr:cNvPr id="66035" name="Picture 21" descr="LOGO">
          <a:extLst>
            <a:ext uri="{FF2B5EF4-FFF2-40B4-BE49-F238E27FC236}">
              <a16:creationId xmlns:a16="http://schemas.microsoft.com/office/drawing/2014/main" id="{00000000-0008-0000-0B00-0000F3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055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66037" name="Picture 1252" descr="Inline image">
          <a:extLst>
            <a:ext uri="{FF2B5EF4-FFF2-40B4-BE49-F238E27FC236}">
              <a16:creationId xmlns:a16="http://schemas.microsoft.com/office/drawing/2014/main" id="{00000000-0008-0000-0B00-0000F5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38" name="Picture 21" descr="LOGO">
          <a:extLst>
            <a:ext uri="{FF2B5EF4-FFF2-40B4-BE49-F238E27FC236}">
              <a16:creationId xmlns:a16="http://schemas.microsoft.com/office/drawing/2014/main" id="{00000000-0008-0000-0B00-0000F6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39" name="Picture 21" descr="LOGO">
          <a:extLst>
            <a:ext uri="{FF2B5EF4-FFF2-40B4-BE49-F238E27FC236}">
              <a16:creationId xmlns:a16="http://schemas.microsoft.com/office/drawing/2014/main" id="{00000000-0008-0000-0B00-0000F7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40" name="Picture 21" descr="LOGO">
          <a:extLst>
            <a:ext uri="{FF2B5EF4-FFF2-40B4-BE49-F238E27FC236}">
              <a16:creationId xmlns:a16="http://schemas.microsoft.com/office/drawing/2014/main" id="{00000000-0008-0000-0B00-0000F8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41" name="Picture 21" descr="LOGO">
          <a:extLst>
            <a:ext uri="{FF2B5EF4-FFF2-40B4-BE49-F238E27FC236}">
              <a16:creationId xmlns:a16="http://schemas.microsoft.com/office/drawing/2014/main" id="{00000000-0008-0000-0B00-0000F9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42" name="Picture 21" descr="LOGO">
          <a:extLst>
            <a:ext uri="{FF2B5EF4-FFF2-40B4-BE49-F238E27FC236}">
              <a16:creationId xmlns:a16="http://schemas.microsoft.com/office/drawing/2014/main" id="{00000000-0008-0000-0B00-0000FA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43" name="Picture 21" descr="LOGO">
          <a:extLst>
            <a:ext uri="{FF2B5EF4-FFF2-40B4-BE49-F238E27FC236}">
              <a16:creationId xmlns:a16="http://schemas.microsoft.com/office/drawing/2014/main" id="{00000000-0008-0000-0B00-0000FB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</xdr:row>
      <xdr:rowOff>0</xdr:rowOff>
    </xdr:from>
    <xdr:to>
      <xdr:col>1</xdr:col>
      <xdr:colOff>19050</xdr:colOff>
      <xdr:row>30</xdr:row>
      <xdr:rowOff>0</xdr:rowOff>
    </xdr:to>
    <xdr:pic>
      <xdr:nvPicPr>
        <xdr:cNvPr id="66044" name="Picture 21" descr="LOGO">
          <a:extLst>
            <a:ext uri="{FF2B5EF4-FFF2-40B4-BE49-F238E27FC236}">
              <a16:creationId xmlns:a16="http://schemas.microsoft.com/office/drawing/2014/main" id="{00000000-0008-0000-0B00-0000FC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11505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1476375</xdr:colOff>
      <xdr:row>3</xdr:row>
      <xdr:rowOff>47625</xdr:rowOff>
    </xdr:to>
    <xdr:pic>
      <xdr:nvPicPr>
        <xdr:cNvPr id="66045" name="Picture 1252" descr="Inline image">
          <a:extLst>
            <a:ext uri="{FF2B5EF4-FFF2-40B4-BE49-F238E27FC236}">
              <a16:creationId xmlns:a16="http://schemas.microsoft.com/office/drawing/2014/main" id="{00000000-0008-0000-0B00-0000FD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763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8" name="Picture 21" descr="LOG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9" name="Picture 21" descr="LOG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10" name="Picture 21" descr="LOG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11" name="Picture 21" descr="LOG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2" name="Picture 21" descr="LOG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3" name="Picture 21" descr="LOG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4" name="Picture 21" descr="LOG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5" name="Picture 21" descr="LOG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6" name="Picture 21" descr="LOG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7" name="Picture 21" descr="LOG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8" name="Picture 21" descr="LOG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19" name="Picture 21" descr="LOG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20" name="Picture 1252" descr="Inline image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1" name="Picture 21" descr="LOG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2" name="Picture 21" descr="LOG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3" name="Picture 21" descr="LOG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4" name="Picture 21" descr="LOGO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5" name="Picture 21" descr="LOGO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6" name="Picture 21" descr="LOGO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27" name="Picture 21" descr="LOGO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1476375</xdr:colOff>
      <xdr:row>3</xdr:row>
      <xdr:rowOff>57150</xdr:rowOff>
    </xdr:to>
    <xdr:pic>
      <xdr:nvPicPr>
        <xdr:cNvPr id="28" name="Picture 1252" descr="Inline image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763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29" name="Picture 1" descr="LOGO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0" name="Picture 21" descr="LOGO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1" name="Picture 21" descr="LOGO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2" name="Picture 21" descr="LOGO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3" name="Picture 21" descr="LOGO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4" name="Picture 21" descr="LOGO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5" name="Picture 21" descr="LOGO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6" name="Picture 21" descr="LOGO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7" name="Picture 21" descr="LOGO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38" name="Picture 21" descr="LOGO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39" name="Picture 21" descr="LOGO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0" name="Picture 21" descr="LOGO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1" name="Picture 21" descr="LOGO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2" name="Picture 21" descr="LOGO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3" name="Picture 21" descr="LOGO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4" name="Picture 21" descr="LOGO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5" name="Picture 21" descr="LOGO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143</xdr:row>
      <xdr:rowOff>0</xdr:rowOff>
    </xdr:from>
    <xdr:to>
      <xdr:col>1</xdr:col>
      <xdr:colOff>19050</xdr:colOff>
      <xdr:row>143</xdr:row>
      <xdr:rowOff>0</xdr:rowOff>
    </xdr:to>
    <xdr:pic>
      <xdr:nvPicPr>
        <xdr:cNvPr id="46" name="Picture 21" descr="LOGO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1938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47" name="Picture 1252" descr="Inline image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48" name="Picture 21" descr="LOGO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49" name="Picture 21" descr="LOGO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50" name="Picture 21" descr="LOGO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51" name="Picture 21" descr="LOGO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52" name="Picture 21" descr="LOGO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53" name="Picture 21" descr="LOGO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142</xdr:row>
      <xdr:rowOff>0</xdr:rowOff>
    </xdr:from>
    <xdr:to>
      <xdr:col>1</xdr:col>
      <xdr:colOff>19050</xdr:colOff>
      <xdr:row>142</xdr:row>
      <xdr:rowOff>0</xdr:rowOff>
    </xdr:to>
    <xdr:pic>
      <xdr:nvPicPr>
        <xdr:cNvPr id="54" name="Picture 21" descr="LOGO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27003375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1476375</xdr:colOff>
      <xdr:row>3</xdr:row>
      <xdr:rowOff>57150</xdr:rowOff>
    </xdr:to>
    <xdr:pic>
      <xdr:nvPicPr>
        <xdr:cNvPr id="55" name="Picture 1252" descr="Inline image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763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0</xdr:col>
      <xdr:colOff>19050</xdr:colOff>
      <xdr:row>1</xdr:row>
      <xdr:rowOff>0</xdr:rowOff>
    </xdr:to>
    <xdr:pic>
      <xdr:nvPicPr>
        <xdr:cNvPr id="74270" name="Picture 1" descr="LOGO">
          <a:extLst>
            <a:ext uri="{FF2B5EF4-FFF2-40B4-BE49-F238E27FC236}">
              <a16:creationId xmlns:a16="http://schemas.microsoft.com/office/drawing/2014/main" id="{00000000-0008-0000-0E00-00001E2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114299</xdr:colOff>
      <xdr:row>0</xdr:row>
      <xdr:rowOff>0</xdr:rowOff>
    </xdr:from>
    <xdr:to>
      <xdr:col>7</xdr:col>
      <xdr:colOff>81163</xdr:colOff>
      <xdr:row>41</xdr:row>
      <xdr:rowOff>28575</xdr:rowOff>
    </xdr:to>
    <xdr:pic>
      <xdr:nvPicPr>
        <xdr:cNvPr id="74288" name="Picture 1252" descr="Inline image">
          <a:extLst>
            <a:ext uri="{FF2B5EF4-FFF2-40B4-BE49-F238E27FC236}">
              <a16:creationId xmlns:a16="http://schemas.microsoft.com/office/drawing/2014/main" id="{00000000-0008-0000-0E00-0000302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4" y="0"/>
          <a:ext cx="1957589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19050</xdr:colOff>
      <xdr:row>1</xdr:row>
      <xdr:rowOff>0</xdr:rowOff>
    </xdr:to>
    <xdr:pic>
      <xdr:nvPicPr>
        <xdr:cNvPr id="74297" name="Picture 1" descr="LOGO">
          <a:extLst>
            <a:ext uri="{FF2B5EF4-FFF2-40B4-BE49-F238E27FC236}">
              <a16:creationId xmlns:a16="http://schemas.microsoft.com/office/drawing/2014/main" id="{00000000-0008-0000-0E00-0000392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19050</xdr:colOff>
      <xdr:row>1</xdr:row>
      <xdr:rowOff>0</xdr:rowOff>
    </xdr:to>
    <xdr:pic>
      <xdr:nvPicPr>
        <xdr:cNvPr id="56" name="Picture 1" descr="LOGO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19050</xdr:colOff>
      <xdr:row>1</xdr:row>
      <xdr:rowOff>0</xdr:rowOff>
    </xdr:to>
    <xdr:pic>
      <xdr:nvPicPr>
        <xdr:cNvPr id="83" name="Picture 1" descr="LOGO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75294" name="Picture 1" descr="LOGO">
          <a:extLst>
            <a:ext uri="{FF2B5EF4-FFF2-40B4-BE49-F238E27FC236}">
              <a16:creationId xmlns:a16="http://schemas.microsoft.com/office/drawing/2014/main" id="{00000000-0008-0000-0F00-00001E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295" name="Picture 21" descr="LOGO">
          <a:extLst>
            <a:ext uri="{FF2B5EF4-FFF2-40B4-BE49-F238E27FC236}">
              <a16:creationId xmlns:a16="http://schemas.microsoft.com/office/drawing/2014/main" id="{00000000-0008-0000-0F00-00001F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296" name="Picture 3405" descr="LOGO">
          <a:extLst>
            <a:ext uri="{FF2B5EF4-FFF2-40B4-BE49-F238E27FC236}">
              <a16:creationId xmlns:a16="http://schemas.microsoft.com/office/drawing/2014/main" id="{00000000-0008-0000-0F00-000020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297" name="Picture 3406" descr="LOGO">
          <a:extLst>
            <a:ext uri="{FF2B5EF4-FFF2-40B4-BE49-F238E27FC236}">
              <a16:creationId xmlns:a16="http://schemas.microsoft.com/office/drawing/2014/main" id="{00000000-0008-0000-0F00-000021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298" name="Picture 3407" descr="LOGO">
          <a:extLst>
            <a:ext uri="{FF2B5EF4-FFF2-40B4-BE49-F238E27FC236}">
              <a16:creationId xmlns:a16="http://schemas.microsoft.com/office/drawing/2014/main" id="{00000000-0008-0000-0F00-000022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299" name="Picture 3408" descr="LOGO">
          <a:extLst>
            <a:ext uri="{FF2B5EF4-FFF2-40B4-BE49-F238E27FC236}">
              <a16:creationId xmlns:a16="http://schemas.microsoft.com/office/drawing/2014/main" id="{00000000-0008-0000-0F00-000023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00" name="Picture 3409" descr="LOGO">
          <a:extLst>
            <a:ext uri="{FF2B5EF4-FFF2-40B4-BE49-F238E27FC236}">
              <a16:creationId xmlns:a16="http://schemas.microsoft.com/office/drawing/2014/main" id="{00000000-0008-0000-0F00-000024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01" name="Picture 3410" descr="LOGO">
          <a:extLst>
            <a:ext uri="{FF2B5EF4-FFF2-40B4-BE49-F238E27FC236}">
              <a16:creationId xmlns:a16="http://schemas.microsoft.com/office/drawing/2014/main" id="{00000000-0008-0000-0F00-000025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02" name="Picture 3411" descr="LOGO">
          <a:extLst>
            <a:ext uri="{FF2B5EF4-FFF2-40B4-BE49-F238E27FC236}">
              <a16:creationId xmlns:a16="http://schemas.microsoft.com/office/drawing/2014/main" id="{00000000-0008-0000-0F00-000026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03" name="Picture 3412" descr="LOGO">
          <a:extLst>
            <a:ext uri="{FF2B5EF4-FFF2-40B4-BE49-F238E27FC236}">
              <a16:creationId xmlns:a16="http://schemas.microsoft.com/office/drawing/2014/main" id="{00000000-0008-0000-0F00-000027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04" name="Picture 3413" descr="LOGO">
          <a:extLst>
            <a:ext uri="{FF2B5EF4-FFF2-40B4-BE49-F238E27FC236}">
              <a16:creationId xmlns:a16="http://schemas.microsoft.com/office/drawing/2014/main" id="{00000000-0008-0000-0F00-000028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05" name="Picture 3414" descr="LOGO">
          <a:extLst>
            <a:ext uri="{FF2B5EF4-FFF2-40B4-BE49-F238E27FC236}">
              <a16:creationId xmlns:a16="http://schemas.microsoft.com/office/drawing/2014/main" id="{00000000-0008-0000-0F00-000029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06" name="Picture 3415" descr="LOGO">
          <a:extLst>
            <a:ext uri="{FF2B5EF4-FFF2-40B4-BE49-F238E27FC236}">
              <a16:creationId xmlns:a16="http://schemas.microsoft.com/office/drawing/2014/main" id="{00000000-0008-0000-0F00-00002A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07" name="Picture 3416" descr="LOGO">
          <a:extLst>
            <a:ext uri="{FF2B5EF4-FFF2-40B4-BE49-F238E27FC236}">
              <a16:creationId xmlns:a16="http://schemas.microsoft.com/office/drawing/2014/main" id="{00000000-0008-0000-0F00-00002B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08" name="Picture 3417" descr="LOGO">
          <a:extLst>
            <a:ext uri="{FF2B5EF4-FFF2-40B4-BE49-F238E27FC236}">
              <a16:creationId xmlns:a16="http://schemas.microsoft.com/office/drawing/2014/main" id="{00000000-0008-0000-0F00-00002C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09" name="Picture 3418" descr="LOGO">
          <a:extLst>
            <a:ext uri="{FF2B5EF4-FFF2-40B4-BE49-F238E27FC236}">
              <a16:creationId xmlns:a16="http://schemas.microsoft.com/office/drawing/2014/main" id="{00000000-0008-0000-0F00-00002D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10" name="Picture 3419" descr="LOGO">
          <a:extLst>
            <a:ext uri="{FF2B5EF4-FFF2-40B4-BE49-F238E27FC236}">
              <a16:creationId xmlns:a16="http://schemas.microsoft.com/office/drawing/2014/main" id="{00000000-0008-0000-0F00-00002E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11" name="Picture 3420" descr="LOGO">
          <a:extLst>
            <a:ext uri="{FF2B5EF4-FFF2-40B4-BE49-F238E27FC236}">
              <a16:creationId xmlns:a16="http://schemas.microsoft.com/office/drawing/2014/main" id="{00000000-0008-0000-0F00-00002F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75312" name="Picture 1252" descr="Inline image">
          <a:extLst>
            <a:ext uri="{FF2B5EF4-FFF2-40B4-BE49-F238E27FC236}">
              <a16:creationId xmlns:a16="http://schemas.microsoft.com/office/drawing/2014/main" id="{00000000-0008-0000-0F00-000030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3" name="Picture 3422" descr="LOGO">
          <a:extLst>
            <a:ext uri="{FF2B5EF4-FFF2-40B4-BE49-F238E27FC236}">
              <a16:creationId xmlns:a16="http://schemas.microsoft.com/office/drawing/2014/main" id="{00000000-0008-0000-0F00-000031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4" name="Picture 3423" descr="LOGO">
          <a:extLst>
            <a:ext uri="{FF2B5EF4-FFF2-40B4-BE49-F238E27FC236}">
              <a16:creationId xmlns:a16="http://schemas.microsoft.com/office/drawing/2014/main" id="{00000000-0008-0000-0F00-000032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5" name="Picture 3424" descr="LOGO">
          <a:extLst>
            <a:ext uri="{FF2B5EF4-FFF2-40B4-BE49-F238E27FC236}">
              <a16:creationId xmlns:a16="http://schemas.microsoft.com/office/drawing/2014/main" id="{00000000-0008-0000-0F00-000033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6" name="Picture 3425" descr="LOGO">
          <a:extLst>
            <a:ext uri="{FF2B5EF4-FFF2-40B4-BE49-F238E27FC236}">
              <a16:creationId xmlns:a16="http://schemas.microsoft.com/office/drawing/2014/main" id="{00000000-0008-0000-0F00-000034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7" name="Picture 3426" descr="LOGO">
          <a:extLst>
            <a:ext uri="{FF2B5EF4-FFF2-40B4-BE49-F238E27FC236}">
              <a16:creationId xmlns:a16="http://schemas.microsoft.com/office/drawing/2014/main" id="{00000000-0008-0000-0F00-000035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8" name="Picture 3427" descr="LOGO">
          <a:extLst>
            <a:ext uri="{FF2B5EF4-FFF2-40B4-BE49-F238E27FC236}">
              <a16:creationId xmlns:a16="http://schemas.microsoft.com/office/drawing/2014/main" id="{00000000-0008-0000-0F00-000036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19" name="Picture 3428" descr="LOGO">
          <a:extLst>
            <a:ext uri="{FF2B5EF4-FFF2-40B4-BE49-F238E27FC236}">
              <a16:creationId xmlns:a16="http://schemas.microsoft.com/office/drawing/2014/main" id="{00000000-0008-0000-0F00-000037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75320" name="Picture 1252" descr="Inline image">
          <a:extLst>
            <a:ext uri="{FF2B5EF4-FFF2-40B4-BE49-F238E27FC236}">
              <a16:creationId xmlns:a16="http://schemas.microsoft.com/office/drawing/2014/main" id="{00000000-0008-0000-0F00-000038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75321" name="Picture 1" descr="LOGO">
          <a:extLst>
            <a:ext uri="{FF2B5EF4-FFF2-40B4-BE49-F238E27FC236}">
              <a16:creationId xmlns:a16="http://schemas.microsoft.com/office/drawing/2014/main" id="{00000000-0008-0000-0F00-000039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2" name="Picture 3431" descr="LOGO">
          <a:extLst>
            <a:ext uri="{FF2B5EF4-FFF2-40B4-BE49-F238E27FC236}">
              <a16:creationId xmlns:a16="http://schemas.microsoft.com/office/drawing/2014/main" id="{00000000-0008-0000-0F00-00003A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3" name="Picture 3432" descr="LOGO">
          <a:extLst>
            <a:ext uri="{FF2B5EF4-FFF2-40B4-BE49-F238E27FC236}">
              <a16:creationId xmlns:a16="http://schemas.microsoft.com/office/drawing/2014/main" id="{00000000-0008-0000-0F00-00003B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4" name="Picture 3433" descr="LOGO">
          <a:extLst>
            <a:ext uri="{FF2B5EF4-FFF2-40B4-BE49-F238E27FC236}">
              <a16:creationId xmlns:a16="http://schemas.microsoft.com/office/drawing/2014/main" id="{00000000-0008-0000-0F00-00003C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5" name="Picture 3434" descr="LOGO">
          <a:extLst>
            <a:ext uri="{FF2B5EF4-FFF2-40B4-BE49-F238E27FC236}">
              <a16:creationId xmlns:a16="http://schemas.microsoft.com/office/drawing/2014/main" id="{00000000-0008-0000-0F00-00003D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6" name="Picture 3435" descr="LOGO">
          <a:extLst>
            <a:ext uri="{FF2B5EF4-FFF2-40B4-BE49-F238E27FC236}">
              <a16:creationId xmlns:a16="http://schemas.microsoft.com/office/drawing/2014/main" id="{00000000-0008-0000-0F00-00003E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7" name="Picture 3436" descr="LOGO">
          <a:extLst>
            <a:ext uri="{FF2B5EF4-FFF2-40B4-BE49-F238E27FC236}">
              <a16:creationId xmlns:a16="http://schemas.microsoft.com/office/drawing/2014/main" id="{00000000-0008-0000-0F00-00003F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8" name="Picture 3437" descr="LOGO">
          <a:extLst>
            <a:ext uri="{FF2B5EF4-FFF2-40B4-BE49-F238E27FC236}">
              <a16:creationId xmlns:a16="http://schemas.microsoft.com/office/drawing/2014/main" id="{00000000-0008-0000-0F00-000040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29" name="Picture 3438" descr="LOGO">
          <a:extLst>
            <a:ext uri="{FF2B5EF4-FFF2-40B4-BE49-F238E27FC236}">
              <a16:creationId xmlns:a16="http://schemas.microsoft.com/office/drawing/2014/main" id="{00000000-0008-0000-0F00-000041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30" name="Picture 3439" descr="LOGO">
          <a:extLst>
            <a:ext uri="{FF2B5EF4-FFF2-40B4-BE49-F238E27FC236}">
              <a16:creationId xmlns:a16="http://schemas.microsoft.com/office/drawing/2014/main" id="{00000000-0008-0000-0F00-000042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1" name="Picture 3440" descr="LOGO">
          <a:extLst>
            <a:ext uri="{FF2B5EF4-FFF2-40B4-BE49-F238E27FC236}">
              <a16:creationId xmlns:a16="http://schemas.microsoft.com/office/drawing/2014/main" id="{00000000-0008-0000-0F00-000043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2" name="Picture 3441" descr="LOGO">
          <a:extLst>
            <a:ext uri="{FF2B5EF4-FFF2-40B4-BE49-F238E27FC236}">
              <a16:creationId xmlns:a16="http://schemas.microsoft.com/office/drawing/2014/main" id="{00000000-0008-0000-0F00-000044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3" name="Picture 3442" descr="LOGO">
          <a:extLst>
            <a:ext uri="{FF2B5EF4-FFF2-40B4-BE49-F238E27FC236}">
              <a16:creationId xmlns:a16="http://schemas.microsoft.com/office/drawing/2014/main" id="{00000000-0008-0000-0F00-000045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4" name="Picture 3443" descr="LOGO">
          <a:extLst>
            <a:ext uri="{FF2B5EF4-FFF2-40B4-BE49-F238E27FC236}">
              <a16:creationId xmlns:a16="http://schemas.microsoft.com/office/drawing/2014/main" id="{00000000-0008-0000-0F00-000046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5" name="Picture 3444" descr="LOGO">
          <a:extLst>
            <a:ext uri="{FF2B5EF4-FFF2-40B4-BE49-F238E27FC236}">
              <a16:creationId xmlns:a16="http://schemas.microsoft.com/office/drawing/2014/main" id="{00000000-0008-0000-0F00-000047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6" name="Picture 3445" descr="LOGO">
          <a:extLst>
            <a:ext uri="{FF2B5EF4-FFF2-40B4-BE49-F238E27FC236}">
              <a16:creationId xmlns:a16="http://schemas.microsoft.com/office/drawing/2014/main" id="{00000000-0008-0000-0F00-000048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7" name="Picture 3446" descr="LOGO">
          <a:extLst>
            <a:ext uri="{FF2B5EF4-FFF2-40B4-BE49-F238E27FC236}">
              <a16:creationId xmlns:a16="http://schemas.microsoft.com/office/drawing/2014/main" id="{00000000-0008-0000-0F00-000049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338" name="Picture 3447" descr="LOGO">
          <a:extLst>
            <a:ext uri="{FF2B5EF4-FFF2-40B4-BE49-F238E27FC236}">
              <a16:creationId xmlns:a16="http://schemas.microsoft.com/office/drawing/2014/main" id="{00000000-0008-0000-0F00-00004A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151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75339" name="Picture 1252" descr="Inline image">
          <a:extLst>
            <a:ext uri="{FF2B5EF4-FFF2-40B4-BE49-F238E27FC236}">
              <a16:creationId xmlns:a16="http://schemas.microsoft.com/office/drawing/2014/main" id="{00000000-0008-0000-0F00-00004B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0" name="Picture 3449" descr="LOGO">
          <a:extLst>
            <a:ext uri="{FF2B5EF4-FFF2-40B4-BE49-F238E27FC236}">
              <a16:creationId xmlns:a16="http://schemas.microsoft.com/office/drawing/2014/main" id="{00000000-0008-0000-0F00-00004C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1" name="Picture 3450" descr="LOGO">
          <a:extLst>
            <a:ext uri="{FF2B5EF4-FFF2-40B4-BE49-F238E27FC236}">
              <a16:creationId xmlns:a16="http://schemas.microsoft.com/office/drawing/2014/main" id="{00000000-0008-0000-0F00-00004D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2" name="Picture 3451" descr="LOGO">
          <a:extLst>
            <a:ext uri="{FF2B5EF4-FFF2-40B4-BE49-F238E27FC236}">
              <a16:creationId xmlns:a16="http://schemas.microsoft.com/office/drawing/2014/main" id="{00000000-0008-0000-0F00-00004E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3" name="Picture 3452" descr="LOGO">
          <a:extLst>
            <a:ext uri="{FF2B5EF4-FFF2-40B4-BE49-F238E27FC236}">
              <a16:creationId xmlns:a16="http://schemas.microsoft.com/office/drawing/2014/main" id="{00000000-0008-0000-0F00-00004F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4" name="Picture 3453" descr="LOGO">
          <a:extLst>
            <a:ext uri="{FF2B5EF4-FFF2-40B4-BE49-F238E27FC236}">
              <a16:creationId xmlns:a16="http://schemas.microsoft.com/office/drawing/2014/main" id="{00000000-0008-0000-0F00-000050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5" name="Picture 3454" descr="LOGO">
          <a:extLst>
            <a:ext uri="{FF2B5EF4-FFF2-40B4-BE49-F238E27FC236}">
              <a16:creationId xmlns:a16="http://schemas.microsoft.com/office/drawing/2014/main" id="{00000000-0008-0000-0F00-000051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0</xdr:rowOff>
    </xdr:from>
    <xdr:to>
      <xdr:col>1</xdr:col>
      <xdr:colOff>19050</xdr:colOff>
      <xdr:row>27</xdr:row>
      <xdr:rowOff>0</xdr:rowOff>
    </xdr:to>
    <xdr:pic>
      <xdr:nvPicPr>
        <xdr:cNvPr id="75346" name="Picture 3455" descr="LOGO">
          <a:extLst>
            <a:ext uri="{FF2B5EF4-FFF2-40B4-BE49-F238E27FC236}">
              <a16:creationId xmlns:a16="http://schemas.microsoft.com/office/drawing/2014/main" id="{00000000-0008-0000-0F00-000052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3246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75347" name="Picture 1252" descr="Inline image">
          <a:extLst>
            <a:ext uri="{FF2B5EF4-FFF2-40B4-BE49-F238E27FC236}">
              <a16:creationId xmlns:a16="http://schemas.microsoft.com/office/drawing/2014/main" id="{00000000-0008-0000-0F00-0000532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56" name="Picture 1" descr="LOGO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7" name="Picture 21" descr="LOGO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8" name="Picture 3405" descr="LOGO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9" name="Picture 3406" descr="LOGO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0" name="Picture 3407" descr="LOGO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1" name="Picture 3408" descr="LOGO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2" name="Picture 3409" descr="LOGO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3" name="Picture 3410" descr="LOGO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4" name="Picture 3411" descr="LOGO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5" name="Picture 3412" descr="LOGO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6" name="Picture 3413" descr="LOGO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7" name="Picture 3414" descr="LOGO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8" name="Picture 3415" descr="LOGO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9" name="Picture 3416" descr="LOGO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70" name="Picture 3417" descr="LOGO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71" name="Picture 3418" descr="LOGO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72" name="Picture 3419" descr="LOGO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73" name="Picture 3420" descr="LOGO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74" name="Picture 1252" descr="Inline image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5" name="Picture 3422" descr="LOGO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6" name="Picture 3423" descr="LOGO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7" name="Picture 3424" descr="LOGO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8" name="Picture 3425" descr="LOGO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9" name="Picture 3426" descr="LOGO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0" name="Picture 3427" descr="LOGO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1" name="Picture 3428" descr="LOGO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82" name="Picture 1252" descr="Inline image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83" name="Picture 1" descr="LOGO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4" name="Picture 3431" descr="LOGO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5" name="Picture 3432" descr="LOGO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6" name="Picture 3433" descr="LOGO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7" name="Picture 3434" descr="LOGO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8" name="Picture 3435" descr="LOGO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89" name="Picture 3436" descr="LOGO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90" name="Picture 3437" descr="LOGO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91" name="Picture 3438" descr="LOGO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92" name="Picture 3439" descr="LOGO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3" name="Picture 3440" descr="LOGO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4" name="Picture 3441" descr="LOGO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5" name="Picture 3442" descr="LOGO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6" name="Picture 3443" descr="LOGO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7" name="Picture 3444" descr="LOGO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8" name="Picture 3445" descr="LOGO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99" name="Picture 3446" descr="LOGO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100" name="Picture 3447" descr="LOGO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7722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1457325</xdr:colOff>
      <xdr:row>3</xdr:row>
      <xdr:rowOff>95250</xdr:rowOff>
    </xdr:to>
    <xdr:pic>
      <xdr:nvPicPr>
        <xdr:cNvPr id="101" name="Picture 1252" descr="Inline image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2" name="Picture 3449" descr="LOGO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3" name="Picture 3450" descr="LOGO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4" name="Picture 3451" descr="LOGO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5" name="Picture 3452" descr="LOGO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6" name="Picture 3453" descr="LOGO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7" name="Picture 3454" descr="LOGO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108" name="Picture 3455" descr="LOGO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81775"/>
          <a:ext cx="1828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109" name="Picture 1252" descr="Inline image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104775"/>
          <a:ext cx="10858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3610" name="Picture 21" descr="LOGO">
          <a:extLst>
            <a:ext uri="{FF2B5EF4-FFF2-40B4-BE49-F238E27FC236}">
              <a16:creationId xmlns:a16="http://schemas.microsoft.com/office/drawing/2014/main" id="{00000000-0008-0000-0100-00001A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8296275"/>
          <a:ext cx="1638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3611" name="Picture 21" descr="LOGO">
          <a:extLst>
            <a:ext uri="{FF2B5EF4-FFF2-40B4-BE49-F238E27FC236}">
              <a16:creationId xmlns:a16="http://schemas.microsoft.com/office/drawing/2014/main" id="{00000000-0008-0000-0100-00001B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8296275"/>
          <a:ext cx="1638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0</xdr:row>
      <xdr:rowOff>85725</xdr:rowOff>
    </xdr:from>
    <xdr:to>
      <xdr:col>0</xdr:col>
      <xdr:colOff>1400175</xdr:colOff>
      <xdr:row>3</xdr:row>
      <xdr:rowOff>76200</xdr:rowOff>
    </xdr:to>
    <xdr:pic>
      <xdr:nvPicPr>
        <xdr:cNvPr id="3612" name="Picture 1252" descr="Inline image">
          <a:extLst>
            <a:ext uri="{FF2B5EF4-FFF2-40B4-BE49-F238E27FC236}">
              <a16:creationId xmlns:a16="http://schemas.microsoft.com/office/drawing/2014/main" id="{00000000-0008-0000-0100-00001C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85725"/>
          <a:ext cx="1114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44" name="Picture 21" descr="LOGO">
          <a:extLst>
            <a:ext uri="{FF2B5EF4-FFF2-40B4-BE49-F238E27FC236}">
              <a16:creationId xmlns:a16="http://schemas.microsoft.com/office/drawing/2014/main" id="{00000000-0008-0000-0200-0000E8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45" name="Picture 21" descr="LOGO">
          <a:extLst>
            <a:ext uri="{FF2B5EF4-FFF2-40B4-BE49-F238E27FC236}">
              <a16:creationId xmlns:a16="http://schemas.microsoft.com/office/drawing/2014/main" id="{00000000-0008-0000-0200-0000E9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46" name="Picture 21" descr="LOGO">
          <a:extLst>
            <a:ext uri="{FF2B5EF4-FFF2-40B4-BE49-F238E27FC236}">
              <a16:creationId xmlns:a16="http://schemas.microsoft.com/office/drawing/2014/main" id="{00000000-0008-0000-0200-0000EA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47" name="Picture 21" descr="LOGO">
          <a:extLst>
            <a:ext uri="{FF2B5EF4-FFF2-40B4-BE49-F238E27FC236}">
              <a16:creationId xmlns:a16="http://schemas.microsoft.com/office/drawing/2014/main" id="{00000000-0008-0000-0200-0000EB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48" name="Picture 21" descr="LOGO">
          <a:extLst>
            <a:ext uri="{FF2B5EF4-FFF2-40B4-BE49-F238E27FC236}">
              <a16:creationId xmlns:a16="http://schemas.microsoft.com/office/drawing/2014/main" id="{00000000-0008-0000-0200-0000E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49" name="Picture 21" descr="LOGO">
          <a:extLst>
            <a:ext uri="{FF2B5EF4-FFF2-40B4-BE49-F238E27FC236}">
              <a16:creationId xmlns:a16="http://schemas.microsoft.com/office/drawing/2014/main" id="{00000000-0008-0000-0200-0000ED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64750" name="Picture 21" descr="LOGO">
          <a:extLst>
            <a:ext uri="{FF2B5EF4-FFF2-40B4-BE49-F238E27FC236}">
              <a16:creationId xmlns:a16="http://schemas.microsoft.com/office/drawing/2014/main" id="{00000000-0008-0000-0200-0000EE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57225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0</xdr:row>
      <xdr:rowOff>104775</xdr:rowOff>
    </xdr:from>
    <xdr:to>
      <xdr:col>0</xdr:col>
      <xdr:colOff>1485900</xdr:colOff>
      <xdr:row>3</xdr:row>
      <xdr:rowOff>57150</xdr:rowOff>
    </xdr:to>
    <xdr:pic>
      <xdr:nvPicPr>
        <xdr:cNvPr id="64751" name="Picture 1252" descr="Inline image">
          <a:extLst>
            <a:ext uri="{FF2B5EF4-FFF2-40B4-BE49-F238E27FC236}">
              <a16:creationId xmlns:a16="http://schemas.microsoft.com/office/drawing/2014/main" id="{00000000-0008-0000-0200-0000EF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104775"/>
          <a:ext cx="11049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62696" name="Picture 1" descr="LOGO">
          <a:extLst>
            <a:ext uri="{FF2B5EF4-FFF2-40B4-BE49-F238E27FC236}">
              <a16:creationId xmlns:a16="http://schemas.microsoft.com/office/drawing/2014/main" id="{00000000-0008-0000-0300-0000E8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0</xdr:row>
      <xdr:rowOff>76200</xdr:rowOff>
    </xdr:from>
    <xdr:to>
      <xdr:col>0</xdr:col>
      <xdr:colOff>1466850</xdr:colOff>
      <xdr:row>3</xdr:row>
      <xdr:rowOff>171450</xdr:rowOff>
    </xdr:to>
    <xdr:pic>
      <xdr:nvPicPr>
        <xdr:cNvPr id="62697" name="Picture 1252" descr="Inline image">
          <a:extLst>
            <a:ext uri="{FF2B5EF4-FFF2-40B4-BE49-F238E27FC236}">
              <a16:creationId xmlns:a16="http://schemas.microsoft.com/office/drawing/2014/main" id="{00000000-0008-0000-0300-0000E9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76200"/>
          <a:ext cx="1095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2698" name="Picture 21" descr="LOGO">
          <a:extLst>
            <a:ext uri="{FF2B5EF4-FFF2-40B4-BE49-F238E27FC236}">
              <a16:creationId xmlns:a16="http://schemas.microsoft.com/office/drawing/2014/main" id="{00000000-0008-0000-0300-0000EA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43775"/>
          <a:ext cx="1609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2699" name="Picture 21" descr="LOGO">
          <a:extLst>
            <a:ext uri="{FF2B5EF4-FFF2-40B4-BE49-F238E27FC236}">
              <a16:creationId xmlns:a16="http://schemas.microsoft.com/office/drawing/2014/main" id="{00000000-0008-0000-0300-0000EB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43775"/>
          <a:ext cx="1609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2700" name="Picture 21" descr="LOGO">
          <a:extLst>
            <a:ext uri="{FF2B5EF4-FFF2-40B4-BE49-F238E27FC236}">
              <a16:creationId xmlns:a16="http://schemas.microsoft.com/office/drawing/2014/main" id="{00000000-0008-0000-0300-0000EC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43775"/>
          <a:ext cx="1609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2701" name="Picture 21" descr="LOGO">
          <a:extLst>
            <a:ext uri="{FF2B5EF4-FFF2-40B4-BE49-F238E27FC236}">
              <a16:creationId xmlns:a16="http://schemas.microsoft.com/office/drawing/2014/main" id="{00000000-0008-0000-0300-0000ED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43775"/>
          <a:ext cx="1609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2702" name="Picture 21" descr="LOGO">
          <a:extLst>
            <a:ext uri="{FF2B5EF4-FFF2-40B4-BE49-F238E27FC236}">
              <a16:creationId xmlns:a16="http://schemas.microsoft.com/office/drawing/2014/main" id="{00000000-0008-0000-0300-0000EE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43775"/>
          <a:ext cx="1609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2703" name="Picture 21" descr="LOGO">
          <a:extLst>
            <a:ext uri="{FF2B5EF4-FFF2-40B4-BE49-F238E27FC236}">
              <a16:creationId xmlns:a16="http://schemas.microsoft.com/office/drawing/2014/main" id="{00000000-0008-0000-0300-0000EF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43775"/>
          <a:ext cx="1609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2" name="Picture 21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</xdr:row>
      <xdr:rowOff>180975</xdr:rowOff>
    </xdr:from>
    <xdr:to>
      <xdr:col>1</xdr:col>
      <xdr:colOff>190500</xdr:colOff>
      <xdr:row>4</xdr:row>
      <xdr:rowOff>114300</xdr:rowOff>
    </xdr:to>
    <xdr:pic>
      <xdr:nvPicPr>
        <xdr:cNvPr id="8" name="Picture 1252" descr="Inline image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342900"/>
          <a:ext cx="1657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2" name="Picture 21" descr="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28650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28650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28650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28650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28650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0</xdr:rowOff>
    </xdr:from>
    <xdr:to>
      <xdr:col>1</xdr:col>
      <xdr:colOff>19050</xdr:colOff>
      <xdr:row>34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286500"/>
          <a:ext cx="723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228600</xdr:colOff>
      <xdr:row>3</xdr:row>
      <xdr:rowOff>57150</xdr:rowOff>
    </xdr:to>
    <xdr:pic>
      <xdr:nvPicPr>
        <xdr:cNvPr id="8" name="Picture 1252" descr="Inline image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8575"/>
          <a:ext cx="9048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2" name="Picture 21" descr="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353300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0</xdr:col>
      <xdr:colOff>1485900</xdr:colOff>
      <xdr:row>3</xdr:row>
      <xdr:rowOff>57150</xdr:rowOff>
    </xdr:to>
    <xdr:pic>
      <xdr:nvPicPr>
        <xdr:cNvPr id="8" name="Picture 1252" descr="Inline image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8575"/>
          <a:ext cx="13906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8" name="Picture 21" descr="LOG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9" name="Picture 21" descr="LOG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10" name="Picture 21" descr="LOG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11" name="Picture 21" descr="LOG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2" name="Picture 21" descr="LOG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3" name="Picture 21" descr="LOG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4" name="Picture 21" descr="LOG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5" name="Picture 21" descr="LOG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6" name="Picture 21" descr="LOG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7" name="Picture 21" descr="LOG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8" name="Picture 21" descr="LOG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0</xdr:rowOff>
    </xdr:from>
    <xdr:to>
      <xdr:col>1</xdr:col>
      <xdr:colOff>19050</xdr:colOff>
      <xdr:row>33</xdr:row>
      <xdr:rowOff>0</xdr:rowOff>
    </xdr:to>
    <xdr:pic>
      <xdr:nvPicPr>
        <xdr:cNvPr id="19" name="Picture 21" descr="LOG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71056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0</xdr:row>
      <xdr:rowOff>66675</xdr:rowOff>
    </xdr:from>
    <xdr:to>
      <xdr:col>0</xdr:col>
      <xdr:colOff>1447800</xdr:colOff>
      <xdr:row>3</xdr:row>
      <xdr:rowOff>95250</xdr:rowOff>
    </xdr:to>
    <xdr:pic>
      <xdr:nvPicPr>
        <xdr:cNvPr id="20" name="Picture 1252" descr="Inline image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6667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1" name="Picture 21" descr="LOG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2" name="Picture 21" descr="LOG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3" name="Picture 21" descr="LOG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4" name="Picture 21" descr="LOGO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5" name="Picture 21" descr="LOGO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6" name="Picture 21" descr="LOGO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0</xdr:rowOff>
    </xdr:from>
    <xdr:to>
      <xdr:col>1</xdr:col>
      <xdr:colOff>19050</xdr:colOff>
      <xdr:row>32</xdr:row>
      <xdr:rowOff>0</xdr:rowOff>
    </xdr:to>
    <xdr:pic>
      <xdr:nvPicPr>
        <xdr:cNvPr id="27" name="Picture 21" descr="LOGO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915150"/>
          <a:ext cx="1485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0</xdr:row>
      <xdr:rowOff>104775</xdr:rowOff>
    </xdr:from>
    <xdr:to>
      <xdr:col>0</xdr:col>
      <xdr:colOff>1476375</xdr:colOff>
      <xdr:row>3</xdr:row>
      <xdr:rowOff>57150</xdr:rowOff>
    </xdr:to>
    <xdr:pic>
      <xdr:nvPicPr>
        <xdr:cNvPr id="28" name="Picture 1252" descr="Inline image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104775"/>
          <a:ext cx="12954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3" name="Picture 21" descr="LOG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4" name="Picture 21" descr="LOG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5" name="Picture 21" descr="LOG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6" name="Picture 21" descr="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7" name="Picture 21" descr="LOG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8" name="Picture 21" descr="LOG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9" name="Picture 21" descr="LOG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10" name="Picture 21" descr="LOG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11" name="Picture 21" descr="LOG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2" name="Picture 21" descr="LOG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3" name="Picture 21" descr="LOG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4" name="Picture 21" descr="LOG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5" name="Picture 21" descr="LOG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6" name="Picture 21" descr="LOG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7" name="Picture 21" descr="LOG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8" name="Picture 21" descr="LOG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43</xdr:row>
      <xdr:rowOff>0</xdr:rowOff>
    </xdr:from>
    <xdr:to>
      <xdr:col>1</xdr:col>
      <xdr:colOff>19050</xdr:colOff>
      <xdr:row>43</xdr:row>
      <xdr:rowOff>0</xdr:rowOff>
    </xdr:to>
    <xdr:pic>
      <xdr:nvPicPr>
        <xdr:cNvPr id="19" name="Picture 21" descr="LOG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3727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1" name="Picture 21" descr="LOG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2" name="Picture 21" descr="LOG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3" name="Picture 21" descr="LOG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4" name="Picture 21" descr="LOGO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5" name="Picture 21" descr="LOGO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6" name="Picture 21" descr="LOGO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0</xdr:rowOff>
    </xdr:from>
    <xdr:to>
      <xdr:col>1</xdr:col>
      <xdr:colOff>19050</xdr:colOff>
      <xdr:row>42</xdr:row>
      <xdr:rowOff>0</xdr:rowOff>
    </xdr:to>
    <xdr:pic>
      <xdr:nvPicPr>
        <xdr:cNvPr id="27" name="Picture 21" descr="LOGO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018222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0</xdr:row>
      <xdr:rowOff>104775</xdr:rowOff>
    </xdr:from>
    <xdr:to>
      <xdr:col>0</xdr:col>
      <xdr:colOff>1076325</xdr:colOff>
      <xdr:row>2</xdr:row>
      <xdr:rowOff>71227</xdr:rowOff>
    </xdr:to>
    <xdr:pic>
      <xdr:nvPicPr>
        <xdr:cNvPr id="28" name="Picture 1252" descr="Inline image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04775"/>
          <a:ext cx="847725" cy="604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19050</xdr:colOff>
      <xdr:row>3</xdr:row>
      <xdr:rowOff>142875</xdr:rowOff>
    </xdr:to>
    <xdr:pic>
      <xdr:nvPicPr>
        <xdr:cNvPr id="29" name="Picture 28" descr="LOGO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61925"/>
          <a:ext cx="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0" name="Picture 21" descr="LOGO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1" name="Picture 21" descr="LOGO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2" name="Picture 21" descr="LOGO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3" name="Picture 21" descr="LOGO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4" name="Picture 21" descr="LOGO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5" name="Picture 21" descr="LOGO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6" name="Picture 21" descr="LOGO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7" name="Picture 21" descr="LOGO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38" name="Picture 21" descr="LOGO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39" name="Picture 21" descr="LOGO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0" name="Picture 21" descr="LOGO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1" name="Picture 21" descr="LOGO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2" name="Picture 21" descr="LOGO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3" name="Picture 21" descr="LOGO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4" name="Picture 21" descr="LOGO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0</xdr:rowOff>
    </xdr:from>
    <xdr:to>
      <xdr:col>1</xdr:col>
      <xdr:colOff>19050</xdr:colOff>
      <xdr:row>29</xdr:row>
      <xdr:rowOff>0</xdr:rowOff>
    </xdr:to>
    <xdr:pic>
      <xdr:nvPicPr>
        <xdr:cNvPr id="45" name="Picture 21" descr="LOGO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677025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8" name="Picture 21" descr="LOGO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49" name="Picture 48" descr="LOGO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0" name="Picture 21" descr="LOGO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1" name="Picture 21" descr="LOGO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2" name="Picture 21" descr="LOGO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3" name="Picture 21" descr="LOGO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</xdr:row>
      <xdr:rowOff>0</xdr:rowOff>
    </xdr:from>
    <xdr:to>
      <xdr:col>1</xdr:col>
      <xdr:colOff>19050</xdr:colOff>
      <xdr:row>28</xdr:row>
      <xdr:rowOff>0</xdr:rowOff>
    </xdr:to>
    <xdr:pic>
      <xdr:nvPicPr>
        <xdr:cNvPr id="54" name="Picture 21" descr="LOGO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6477000"/>
          <a:ext cx="1619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ustomer%20Service\SCHEDULE\SCHEDULE%20FEB%202020\COSCO%20SCHEDULE_ATD%20NORTH%20AMERICA%20CANADA%20IN%20FEB%202020%20(update%20Feb%202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"/>
      <sheetName val="LGB DIRECT (SEA)"/>
      <sheetName val="LGB DIRECT (AAS)"/>
      <sheetName val="LAS -OAK DIRECT (SEA2)"/>
      <sheetName val="CANADA TS (CPNW)"/>
      <sheetName val="USEC DIRECT (AWE4)"/>
      <sheetName val="USEC DIRECT (AWE5)"/>
      <sheetName val="USEC VIA SHA (AWE2)"/>
      <sheetName val="BOSTON VIA SHA (AWE1)"/>
      <sheetName val="BALTIMORE VIA HKG (AWE3)"/>
      <sheetName val="LGB VIA HKG (SEA)"/>
      <sheetName val="SEA-VAN VIA SHA (MPNW)"/>
      <sheetName val="SEA-VAN VIA HKG (OPNW)"/>
      <sheetName val="TACOMA VIA YTN (EPNW)"/>
      <sheetName val="GULF VIA SHA-XMN (GME)"/>
      <sheetName val="GULF VIA SHA-HKG (GME2)"/>
    </sheetNames>
    <sheetDataSet>
      <sheetData sheetId="0">
        <row r="8">
          <cell r="K8">
            <v>43895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67" Type="http://schemas.openxmlformats.org/officeDocument/2006/relationships/revisionLog" Target="revisionLog5.xml"/><Relationship Id="rId175" Type="http://schemas.openxmlformats.org/officeDocument/2006/relationships/revisionLog" Target="revisionLog13.xml"/><Relationship Id="rId188" Type="http://schemas.openxmlformats.org/officeDocument/2006/relationships/revisionLog" Target="revisionLog26.xml"/><Relationship Id="rId201" Type="http://schemas.openxmlformats.org/officeDocument/2006/relationships/revisionLog" Target="revisionLog39.xml"/><Relationship Id="rId162" Type="http://schemas.openxmlformats.org/officeDocument/2006/relationships/revisionLog" Target="revisionLog40.xml"/><Relationship Id="rId170" Type="http://schemas.openxmlformats.org/officeDocument/2006/relationships/revisionLog" Target="revisionLog8.xml"/><Relationship Id="rId183" Type="http://schemas.openxmlformats.org/officeDocument/2006/relationships/revisionLog" Target="revisionLog21.xml"/><Relationship Id="rId191" Type="http://schemas.openxmlformats.org/officeDocument/2006/relationships/revisionLog" Target="revisionLog29.xml"/><Relationship Id="rId196" Type="http://schemas.openxmlformats.org/officeDocument/2006/relationships/revisionLog" Target="revisionLog34.xml"/><Relationship Id="rId200" Type="http://schemas.openxmlformats.org/officeDocument/2006/relationships/revisionLog" Target="revisionLog38.xml"/><Relationship Id="rId205" Type="http://schemas.openxmlformats.org/officeDocument/2006/relationships/revisionLog" Target="revisionLog44.xml"/><Relationship Id="rId166" Type="http://schemas.openxmlformats.org/officeDocument/2006/relationships/revisionLog" Target="revisionLog4.xml"/><Relationship Id="rId174" Type="http://schemas.openxmlformats.org/officeDocument/2006/relationships/revisionLog" Target="revisionLog12.xml"/><Relationship Id="rId179" Type="http://schemas.openxmlformats.org/officeDocument/2006/relationships/revisionLog" Target="revisionLog17.xml"/><Relationship Id="rId182" Type="http://schemas.openxmlformats.org/officeDocument/2006/relationships/revisionLog" Target="revisionLog20.xml"/><Relationship Id="rId187" Type="http://schemas.openxmlformats.org/officeDocument/2006/relationships/revisionLog" Target="revisionLog25.xml"/><Relationship Id="rId195" Type="http://schemas.openxmlformats.org/officeDocument/2006/relationships/revisionLog" Target="revisionLog33.xml"/><Relationship Id="rId209" Type="http://schemas.openxmlformats.org/officeDocument/2006/relationships/revisionLog" Target="revisionLog48.xml"/><Relationship Id="rId178" Type="http://schemas.openxmlformats.org/officeDocument/2006/relationships/revisionLog" Target="revisionLog16.xml"/><Relationship Id="rId190" Type="http://schemas.openxmlformats.org/officeDocument/2006/relationships/revisionLog" Target="revisionLog28.xml"/><Relationship Id="rId204" Type="http://schemas.openxmlformats.org/officeDocument/2006/relationships/revisionLog" Target="revisionLog43.xml"/><Relationship Id="rId212" Type="http://schemas.openxmlformats.org/officeDocument/2006/relationships/revisionLog" Target="revisionLog51.xml"/><Relationship Id="rId165" Type="http://schemas.openxmlformats.org/officeDocument/2006/relationships/revisionLog" Target="revisionLog3.xml"/><Relationship Id="rId173" Type="http://schemas.openxmlformats.org/officeDocument/2006/relationships/revisionLog" Target="revisionLog11.xml"/><Relationship Id="rId181" Type="http://schemas.openxmlformats.org/officeDocument/2006/relationships/revisionLog" Target="revisionLog19.xml"/><Relationship Id="rId186" Type="http://schemas.openxmlformats.org/officeDocument/2006/relationships/revisionLog" Target="revisionLog24.xml"/><Relationship Id="rId194" Type="http://schemas.openxmlformats.org/officeDocument/2006/relationships/revisionLog" Target="revisionLog32.xml"/><Relationship Id="rId199" Type="http://schemas.openxmlformats.org/officeDocument/2006/relationships/revisionLog" Target="revisionLog37.xml"/><Relationship Id="rId203" Type="http://schemas.openxmlformats.org/officeDocument/2006/relationships/revisionLog" Target="revisionLog42.xml"/><Relationship Id="rId208" Type="http://schemas.openxmlformats.org/officeDocument/2006/relationships/revisionLog" Target="revisionLog47.xml"/><Relationship Id="rId169" Type="http://schemas.openxmlformats.org/officeDocument/2006/relationships/revisionLog" Target="revisionLog7.xml"/><Relationship Id="rId164" Type="http://schemas.openxmlformats.org/officeDocument/2006/relationships/revisionLog" Target="revisionLog2.xml"/><Relationship Id="rId177" Type="http://schemas.openxmlformats.org/officeDocument/2006/relationships/revisionLog" Target="revisionLog15.xml"/><Relationship Id="rId185" Type="http://schemas.openxmlformats.org/officeDocument/2006/relationships/revisionLog" Target="revisionLog23.xml"/><Relationship Id="rId198" Type="http://schemas.openxmlformats.org/officeDocument/2006/relationships/revisionLog" Target="revisionLog36.xml"/><Relationship Id="rId211" Type="http://schemas.openxmlformats.org/officeDocument/2006/relationships/revisionLog" Target="revisionLog50.xml"/><Relationship Id="rId168" Type="http://schemas.openxmlformats.org/officeDocument/2006/relationships/revisionLog" Target="revisionLog6.xml"/><Relationship Id="rId172" Type="http://schemas.openxmlformats.org/officeDocument/2006/relationships/revisionLog" Target="revisionLog10.xml"/><Relationship Id="rId180" Type="http://schemas.openxmlformats.org/officeDocument/2006/relationships/revisionLog" Target="revisionLog18.xml"/><Relationship Id="rId193" Type="http://schemas.openxmlformats.org/officeDocument/2006/relationships/revisionLog" Target="revisionLog31.xml"/><Relationship Id="rId202" Type="http://schemas.openxmlformats.org/officeDocument/2006/relationships/revisionLog" Target="revisionLog41.xml"/><Relationship Id="rId207" Type="http://schemas.openxmlformats.org/officeDocument/2006/relationships/revisionLog" Target="revisionLog46.xml"/><Relationship Id="rId210" Type="http://schemas.openxmlformats.org/officeDocument/2006/relationships/revisionLog" Target="revisionLog49.xml"/><Relationship Id="rId163" Type="http://schemas.openxmlformats.org/officeDocument/2006/relationships/revisionLog" Target="revisionLog1.xml"/><Relationship Id="rId171" Type="http://schemas.openxmlformats.org/officeDocument/2006/relationships/revisionLog" Target="revisionLog9.xml"/><Relationship Id="rId176" Type="http://schemas.openxmlformats.org/officeDocument/2006/relationships/revisionLog" Target="revisionLog14.xml"/><Relationship Id="rId184" Type="http://schemas.openxmlformats.org/officeDocument/2006/relationships/revisionLog" Target="revisionLog22.xml"/><Relationship Id="rId189" Type="http://schemas.openxmlformats.org/officeDocument/2006/relationships/revisionLog" Target="revisionLog27.xml"/><Relationship Id="rId192" Type="http://schemas.openxmlformats.org/officeDocument/2006/relationships/revisionLog" Target="revisionLog30.xml"/><Relationship Id="rId197" Type="http://schemas.openxmlformats.org/officeDocument/2006/relationships/revisionLog" Target="revisionLog35.xml"/><Relationship Id="rId206" Type="http://schemas.openxmlformats.org/officeDocument/2006/relationships/revisionLog" Target="revisionLog4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C36F75E-8987-401F-9FB9-EC4E0DF0A794}" diskRevisions="1" revisionId="6028" version="2">
  <header guid="{B2A8EE59-D2D9-42B1-9F8E-5D58CFEF8A9D}" dateTime="2021-11-16T19:46:45" maxSheetId="18" userName="AutoBVT" r:id="rId162" minRId="5083" maxRId="5156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E1B37782-2FCF-4439-B66C-83AB6344E83E}" dateTime="2021-11-16T19:47:08" maxSheetId="18" userName="AutoBVT" r:id="rId163" minRId="515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441CDCF5-1766-4A46-AFC5-667DA19EF829}" dateTime="2021-11-16T19:54:57" maxSheetId="18" userName="AutoBVT" r:id="rId164" minRId="5158" maxRId="5205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67F69A35-14CA-4563-91F4-E67EDA839932}" dateTime="2021-11-16T19:55:06" maxSheetId="18" userName="AutoBVT" r:id="rId165" minRId="5206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B7DF91F-FB19-485A-B2AF-70B2166B475C}" dateTime="2021-11-16T19:56:15" maxSheetId="18" userName="AutoBVT" r:id="rId166" minRId="5207" maxRId="5214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4D54094F-C03F-4A11-9153-F275DB94DF07}" dateTime="2021-11-18T09:47:13" maxSheetId="18" userName="admin" r:id="rId167" minRId="5215" maxRId="5339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617910D3-6DAC-4E83-B419-8092B9FA6F70}" dateTime="2021-11-18T09:48:41" maxSheetId="18" userName="admin" r:id="rId168" minRId="5340" maxRId="5362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359C0CCD-9927-4A76-838A-5F74CA8BF0D1}" dateTime="2021-11-18T10:13:32" maxSheetId="18" userName="admin" r:id="rId169" minRId="5363" maxRId="560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2B384353-A7C8-4A5A-8967-B3DC583F115A}" dateTime="2021-11-19T08:39:33" maxSheetId="18" userName="Tran Hoang Long" r:id="rId170" minRId="5602" maxRId="5668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F42F35AB-67F9-4495-8299-301B29D3217C}" dateTime="2021-11-19T08:45:36" maxSheetId="18" userName="Tran Hoang Long" r:id="rId171" minRId="5682" maxRId="5699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3A056E53-989D-4A30-8BE4-430BE165ADF6}" dateTime="2021-11-19T08:47:44" maxSheetId="18" userName="Tran Hoang Long" r:id="rId172" minRId="5700" maxRId="574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417935F-8BB1-4C81-9D0B-3ED1D8D0BB09}" dateTime="2021-11-19T08:48:30" maxSheetId="18" userName="Tran Hoang Long" r:id="rId173" minRId="5748" maxRId="5755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6DA3B392-6FA9-4BA9-AE14-53D2AA74CA4A}" dateTime="2021-11-19T08:49:27" maxSheetId="18" userName="Tran Hoang Long" r:id="rId174" minRId="5756" maxRId="5759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71ECF2BB-699D-4E46-A5CC-595B33555919}" dateTime="2021-11-19T08:50:32" maxSheetId="18" userName="Tran Hoang Long" r:id="rId175" minRId="5760" maxRId="576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C05C46A-01F7-4F20-95E9-AC477173F4E6}" dateTime="2021-11-19T08:50:53" maxSheetId="18" userName="Tran Hoang Long" r:id="rId176" minRId="5768" maxRId="581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3195B98D-189A-4356-AA5F-EA5E788E8A01}" dateTime="2021-11-19T08:53:35" maxSheetId="18" userName="Tran Hoang Long" r:id="rId177" minRId="5812" maxRId="5835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454736C1-4A9A-4E93-AF6E-10B71B75492C}" dateTime="2021-11-19T08:54:15" maxSheetId="18" userName="Tran Hoang Long" r:id="rId178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4766C476-E667-4C8D-ABC3-69CBECCBF4E0}" dateTime="2021-11-19T09:59:25" maxSheetId="18" userName="Admin" r:id="rId179" minRId="5849" maxRId="586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FB17B025-98E9-483F-A3B7-4827F9705220}" dateTime="2021-11-19T10:01:54" maxSheetId="18" userName="Admin" r:id="rId180" minRId="5880" maxRId="5885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6CC7FE7-B566-4E35-AEE1-D52CC7650216}" dateTime="2021-11-19T10:07:26" maxSheetId="18" userName="Admin" r:id="rId181" minRId="5886" maxRId="5889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7FC61087-9CCD-4C10-8BCB-7CA6C3B6E6DC}" dateTime="2021-11-19T10:07:57" maxSheetId="18" userName="Admin" r:id="rId182" minRId="5890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48EA9D3B-1557-40B4-AFCB-8282C0BE0E93}" dateTime="2021-11-19T10:16:03" maxSheetId="18" userName="Admin" r:id="rId183" minRId="5891" maxRId="5894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51F55CE7-E2DB-40D9-A253-11AC5AB7D94C}" dateTime="2021-11-19T10:16:59" maxSheetId="18" userName="Admin" r:id="rId184" minRId="5895" maxRId="589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B59AB53B-CD84-4806-8B8F-2A183E3A570A}" dateTime="2021-11-19T10:17:09" maxSheetId="18" userName="Admin" r:id="rId185" minRId="5898" maxRId="5900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6785643C-1532-4A1A-BC58-685884656BE1}" dateTime="2021-11-19T10:18:37" maxSheetId="18" userName="Admin" r:id="rId186" minRId="590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FDF744C8-16D9-4B1A-B8DB-F15E97EA9943}" dateTime="2021-11-19T10:20:17" maxSheetId="18" userName="Admin" r:id="rId187" minRId="5902" maxRId="590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677D1F82-985D-4190-9AC4-0F2090CFF1CB}" dateTime="2021-11-19T10:21:39" maxSheetId="18" userName="Admin" r:id="rId188" minRId="5908" maxRId="5913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BEB20DEC-786E-4FD5-A501-1BA9ECEAFB30}" dateTime="2021-11-19T10:25:27" maxSheetId="18" userName="Admin" r:id="rId189" minRId="5914" maxRId="5928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2BD411A1-C6F3-4097-B29B-D873CBFB3237}" dateTime="2021-11-19T10:28:53" maxSheetId="18" userName="Admin" r:id="rId190" minRId="5929" maxRId="5938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A8781810-5EB8-4E94-B51E-910CD6D0E25F}" dateTime="2021-11-19T10:28:59" maxSheetId="18" userName="Admin" r:id="rId191" minRId="5939" maxRId="594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8D0FE675-73D9-4114-8F62-2C2E6305E8C1}" dateTime="2021-11-19T10:29:08" maxSheetId="18" userName="Admin" r:id="rId192" minRId="5942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AE266B95-A6E2-49ED-B847-365E84F0C2E9}" dateTime="2021-11-19T10:31:48" maxSheetId="18" userName="Admin" r:id="rId193" minRId="5943" maxRId="5945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9C025012-9AE1-455F-ADB5-1C4207B8BE30}" dateTime="2021-11-19T10:34:09" maxSheetId="18" userName="Admin" r:id="rId194" minRId="5946" maxRId="595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115EFF63-238C-479E-B2FA-FA80D95429B4}" dateTime="2021-11-19T10:36:21" maxSheetId="18" userName="Admin" r:id="rId195" minRId="5952" maxRId="5958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9CB1FFF6-C24A-4122-9838-477DC3C26B46}" dateTime="2021-11-19T10:36:33" maxSheetId="18" userName="Admin" r:id="rId196" minRId="5959" maxRId="596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239F03CD-5734-4A57-9CCB-C692A2E505C8}" dateTime="2021-11-19T10:37:22" maxSheetId="18" userName="Admin" r:id="rId197" minRId="5962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8259367D-F1D6-4886-BF7C-7E323626929E}" dateTime="2021-11-19T10:38:04" maxSheetId="18" userName="Admin" r:id="rId198" minRId="5963" maxRId="5970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93DCF7C3-EE0B-470A-8E9F-EDE181B03BE7}" dateTime="2021-11-19T10:44:51" maxSheetId="18" userName="Admin" r:id="rId199" minRId="597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E80BCA6A-AD73-4635-8A82-A1BCAB311FB8}" dateTime="2021-11-19T10:53:09" maxSheetId="18" userName="Admin" r:id="rId200" minRId="5972" maxRId="5976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2EE83BEB-0B5D-462D-9BBD-2E017DFF2FD3}" dateTime="2021-11-19T10:53:17" maxSheetId="18" userName="Admin" r:id="rId201" minRId="5977" maxRId="5982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12A44EB-3D27-4D79-9B91-7683AD0748D2}" dateTime="2021-11-19T10:53:32" maxSheetId="18" userName="Admin" r:id="rId202" minRId="5983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8CFE9EF-06C0-45EA-B83D-988C5662E279}" dateTime="2021-11-19T10:56:25" maxSheetId="18" userName="Admin" r:id="rId203" minRId="5984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CD3BEDF2-06F3-4D73-ACFB-1A3F1F670207}" dateTime="2021-11-19T11:01:43" maxSheetId="18" userName="Admin" r:id="rId204" minRId="5985" maxRId="5994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E78F4502-9326-414E-B6E9-268F9AFD824D}" dateTime="2021-11-19T11:02:20" maxSheetId="18" userName="Admin" r:id="rId205" minRId="5995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CFB0D0A8-7E5D-4AA4-B29D-951B6C061A51}" dateTime="2021-11-19T11:03:21" maxSheetId="18" userName="Admin" r:id="rId206" minRId="5996" maxRId="5997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849E9934-3DFE-481D-8E6F-662FD4272B24}" dateTime="2021-11-19T11:03:52" maxSheetId="18" userName="Admin" r:id="rId207" minRId="5998" maxRId="5999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97F03E60-347D-4CB3-9E8E-7C7A09B5ECB6}" dateTime="2021-11-19T11:05:37" maxSheetId="18" userName="Admin" r:id="rId208" minRId="6000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61306A6E-F47D-4835-BCE3-65C8B4F74758}" dateTime="2021-11-19T11:07:22" maxSheetId="18" userName="Admin" r:id="rId209" minRId="600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0FC409E3-B21E-4414-AA2A-477C2693C715}" dateTime="2021-11-19T11:11:09" maxSheetId="18" userName="Admin" r:id="rId210" minRId="6002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E78E54C1-8A92-4854-ADE5-237E6142756C}" dateTime="2021-11-19T11:18:43" maxSheetId="18" userName="Tran Hoang Long" r:id="rId211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  <header guid="{3C36F75E-8987-401F-9FB9-EC4E0DF0A794}" dateTime="2021-11-26T18:40:02" maxSheetId="18" userName="Le Thi Kieu Trang (VN)" r:id="rId212">
    <sheetIdMap count="17">
      <sheetId val="1"/>
      <sheetId val="2"/>
      <sheetId val="3"/>
      <sheetId val="4"/>
      <sheetId val="6"/>
      <sheetId val="7"/>
      <sheetId val="8"/>
      <sheetId val="11"/>
      <sheetId val="9"/>
      <sheetId val="10"/>
      <sheetId val="5"/>
      <sheetId val="13"/>
      <sheetId val="12"/>
      <sheetId val="14"/>
      <sheetId val="15"/>
      <sheetId val="16"/>
      <sheetId val="1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7" sId="4" numFmtId="19">
    <oc r="J5">
      <v>44294</v>
    </oc>
    <nc r="J5">
      <v>44538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0" sId="13">
    <oc r="A12" t="inlineStr">
      <is>
        <t>COSCO SHIPPING ANDES</t>
      </is>
    </oc>
    <nc r="A12" t="inlineStr">
      <is>
        <t>COSCO ENGLAND</t>
      </is>
    </nc>
  </rcc>
  <rcc rId="5701" sId="13">
    <oc r="B12" t="inlineStr">
      <is>
        <t>019E</t>
      </is>
    </oc>
    <nc r="B12" t="inlineStr">
      <is>
        <t>049E</t>
      </is>
    </nc>
  </rcc>
  <rcc rId="5702" sId="13" numFmtId="19">
    <oc r="C12">
      <v>44508</v>
    </oc>
    <nc r="C12">
      <v>44534</v>
    </nc>
  </rcc>
  <rcc rId="5703" sId="13" numFmtId="19">
    <oc r="D12">
      <v>44509</v>
    </oc>
    <nc r="D12">
      <v>44535</v>
    </nc>
  </rcc>
  <rcc rId="5704" sId="13" numFmtId="19">
    <oc r="E12">
      <v>44512</v>
    </oc>
    <nc r="E12">
      <v>44538</v>
    </nc>
  </rcc>
  <rcc rId="5705" sId="13" numFmtId="19">
    <oc r="F12">
      <v>44513</v>
    </oc>
    <nc r="F12">
      <v>44539</v>
    </nc>
  </rcc>
  <rcc rId="5706" sId="13">
    <oc r="A13" t="inlineStr">
      <is>
        <t>COSCO SPAIN</t>
      </is>
    </oc>
    <nc r="A13" t="inlineStr">
      <is>
        <t>COSCO ITALY</t>
      </is>
    </nc>
  </rcc>
  <rcc rId="5707" sId="13">
    <oc r="B13" t="inlineStr">
      <is>
        <t>047E</t>
      </is>
    </oc>
    <nc r="B13" t="inlineStr">
      <is>
        <t>050E</t>
      </is>
    </nc>
  </rcc>
  <rcc rId="5708" sId="13" numFmtId="19">
    <oc r="C13">
      <v>44496</v>
    </oc>
    <nc r="C13">
      <v>44538</v>
    </nc>
  </rcc>
  <rcc rId="5709" sId="13" numFmtId="19">
    <oc r="D13">
      <v>44516</v>
    </oc>
    <nc r="D13">
      <v>44539</v>
    </nc>
  </rcc>
  <rcc rId="5710" sId="13" numFmtId="19">
    <oc r="E13">
      <v>44519</v>
    </oc>
    <nc r="E13">
      <v>44542</v>
    </nc>
  </rcc>
  <rcc rId="5711" sId="13" numFmtId="19">
    <oc r="F13">
      <v>44520</v>
    </oc>
    <nc r="F13">
      <v>44542</v>
    </nc>
  </rcc>
  <rcc rId="5712" sId="13">
    <oc r="A14" t="inlineStr">
      <is>
        <t>COSCO NETHERLANDS</t>
      </is>
    </oc>
    <nc r="A14" t="inlineStr">
      <is>
        <t>COSCO PORTUGAL</t>
      </is>
    </nc>
  </rcc>
  <rcc rId="5713" sId="13">
    <oc r="B14" t="inlineStr">
      <is>
        <t>046E</t>
      </is>
    </oc>
    <nc r="B14" t="inlineStr">
      <is>
        <t>048E</t>
      </is>
    </nc>
  </rcc>
  <rcc rId="5714" sId="13" numFmtId="19">
    <oc r="C14">
      <v>44522</v>
    </oc>
    <nc r="C14">
      <v>44557</v>
    </nc>
  </rcc>
  <rcc rId="5715" sId="13" numFmtId="19">
    <oc r="D14">
      <v>44523</v>
    </oc>
    <nc r="D14">
      <v>44558</v>
    </nc>
  </rcc>
  <rcc rId="5716" sId="13" numFmtId="19">
    <oc r="E14">
      <v>44526</v>
    </oc>
    <nc r="E14">
      <v>44561</v>
    </nc>
  </rcc>
  <rcc rId="5717" sId="13" numFmtId="19">
    <oc r="F14">
      <v>44527</v>
    </oc>
    <nc r="F14">
      <v>44562</v>
    </nc>
  </rcc>
  <rcc rId="5718" sId="13">
    <oc r="A15" t="inlineStr">
      <is>
        <t>COSCO ITALY</t>
      </is>
    </oc>
    <nc r="A15" t="inlineStr">
      <is>
        <t>COSCO SHIPPING ANDES</t>
      </is>
    </nc>
  </rcc>
  <rcc rId="5719" sId="13">
    <oc r="B15" t="inlineStr">
      <is>
        <t>050E</t>
      </is>
    </oc>
    <nc r="B15" t="inlineStr">
      <is>
        <t>021E</t>
      </is>
    </nc>
  </rcc>
  <rcc rId="5720" sId="13" numFmtId="19">
    <oc r="C15">
      <v>44548</v>
    </oc>
    <nc r="C15">
      <v>44557</v>
    </nc>
  </rcc>
  <rcc rId="5721" sId="13" numFmtId="19">
    <oc r="D15">
      <v>44527</v>
    </oc>
    <nc r="D15">
      <v>44559</v>
    </nc>
  </rcc>
  <rcc rId="5722" sId="13" numFmtId="19">
    <oc r="E15">
      <v>44530</v>
    </oc>
    <nc r="E15">
      <v>44562</v>
    </nc>
  </rcc>
  <rcc rId="5723" sId="13" numFmtId="19">
    <oc r="F15">
      <v>44531</v>
    </oc>
    <nc r="F15">
      <v>44562</v>
    </nc>
  </rcc>
  <rcc rId="5724" sId="13">
    <oc r="G12" t="inlineStr">
      <is>
        <t>OOCL VANCOUVER</t>
      </is>
    </oc>
    <nc r="G12" t="inlineStr">
      <is>
        <t>OOCL OAKLAND</t>
      </is>
    </nc>
  </rcc>
  <rcc rId="5725" sId="13">
    <oc r="G13" t="inlineStr">
      <is>
        <t>OOCL NEW YORK</t>
      </is>
    </oc>
    <nc r="G13" t="inlineStr">
      <is>
        <t>OOCL CHICAGO</t>
      </is>
    </nc>
  </rcc>
  <rcc rId="5726" sId="13">
    <oc r="G14" t="inlineStr">
      <is>
        <t>OOCL OAKLAND</t>
      </is>
    </oc>
    <nc r="G14" t="inlineStr">
      <is>
        <t>OOCL VANCOUVER</t>
      </is>
    </nc>
  </rcc>
  <rcc rId="5727" sId="13">
    <oc r="H12" t="inlineStr">
      <is>
        <t>128E</t>
      </is>
    </oc>
    <nc r="H12" t="inlineStr">
      <is>
        <t>106E</t>
      </is>
    </nc>
  </rcc>
  <rcc rId="5728" sId="13">
    <oc r="H13" t="inlineStr">
      <is>
        <t>082E</t>
      </is>
    </oc>
    <nc r="H13" t="inlineStr">
      <is>
        <t>080E</t>
      </is>
    </nc>
  </rcc>
  <rcc rId="5729" sId="13">
    <oc r="H14" t="inlineStr">
      <is>
        <t>106E</t>
      </is>
    </oc>
    <nc r="H14" t="inlineStr">
      <is>
        <t>129E</t>
      </is>
    </nc>
  </rcc>
  <rcc rId="5730" sId="13" numFmtId="19">
    <oc r="I12">
      <v>44524</v>
    </oc>
    <nc r="I12">
      <v>44541</v>
    </nc>
  </rcc>
  <rcc rId="5731" sId="13" numFmtId="19">
    <oc r="J12">
      <v>44525</v>
    </oc>
    <nc r="J12">
      <v>44542</v>
    </nc>
  </rcc>
  <rcc rId="5732" sId="13" numFmtId="19">
    <oc r="I13">
      <v>44524</v>
    </oc>
    <nc r="I13">
      <v>44552</v>
    </nc>
  </rcc>
  <rcc rId="5733" sId="13" numFmtId="19">
    <oc r="J13">
      <v>44525</v>
    </oc>
    <nc r="J13">
      <v>44553</v>
    </nc>
  </rcc>
  <rcc rId="5734" sId="13" numFmtId="19">
    <oc r="I14">
      <v>44540</v>
    </oc>
    <nc r="I14">
      <f>I13+7</f>
    </nc>
  </rcc>
  <rcc rId="5735" sId="13" numFmtId="19">
    <oc r="J14">
      <v>44540</v>
    </oc>
    <nc r="J14">
      <f>J13+7</f>
    </nc>
  </rcc>
  <rcc rId="5736" sId="13" numFmtId="19">
    <oc r="K14">
      <v>44558</v>
    </oc>
    <nc r="K14">
      <f>K13+7</f>
    </nc>
  </rcc>
  <rcc rId="5737" sId="13" numFmtId="19">
    <oc r="L14">
      <v>44561</v>
    </oc>
    <nc r="L14">
      <f>L13+7</f>
    </nc>
  </rcc>
  <rcc rId="5738" sId="13" numFmtId="19">
    <oc r="M14">
      <v>44561</v>
    </oc>
    <nc r="M14">
      <f>M13+7</f>
    </nc>
  </rcc>
  <rcc rId="5739" sId="13" numFmtId="19">
    <oc r="N14">
      <v>44532</v>
    </oc>
    <nc r="N14">
      <f>N13+7</f>
    </nc>
  </rcc>
  <rcc rId="5740" sId="13">
    <oc r="G15" t="inlineStr">
      <is>
        <t>OOCL CHICAGO</t>
      </is>
    </oc>
    <nc r="G15" t="inlineStr">
      <is>
        <t>TBA</t>
      </is>
    </nc>
  </rcc>
  <rcc rId="5741" sId="13">
    <oc r="H15" t="inlineStr">
      <is>
        <t>080E</t>
      </is>
    </oc>
    <nc r="H15"/>
  </rcc>
  <rcc rId="5742" sId="13">
    <oc r="I15">
      <v>44543</v>
    </oc>
    <nc r="I15"/>
  </rcc>
  <rcc rId="5743" sId="13" numFmtId="19">
    <oc r="J15">
      <v>44543</v>
    </oc>
    <nc r="J15"/>
  </rcc>
  <rcc rId="5744" sId="13" numFmtId="19">
    <oc r="K15">
      <v>44559</v>
    </oc>
    <nc r="K15"/>
  </rcc>
  <rcc rId="5745" sId="13" numFmtId="19">
    <oc r="L15">
      <v>44197</v>
    </oc>
    <nc r="L15"/>
  </rcc>
  <rcc rId="5746" sId="13" numFmtId="19">
    <oc r="M15">
      <v>44197</v>
    </oc>
    <nc r="M15"/>
  </rcc>
  <rcc rId="5747" sId="13" numFmtId="19">
    <oc r="N15">
      <v>44199</v>
    </oc>
    <nc r="N15"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8" sId="13">
    <oc r="K14">
      <f>K13+7</f>
    </oc>
    <nc r="K14"/>
  </rcc>
  <rcc rId="5749" sId="13">
    <oc r="L14">
      <f>L13+7</f>
    </oc>
    <nc r="L14"/>
  </rcc>
  <rcc rId="5750" sId="13">
    <oc r="M14">
      <f>M13+7</f>
    </oc>
    <nc r="M14"/>
  </rcc>
  <rcc rId="5751" sId="13">
    <oc r="N14">
      <f>N13+7</f>
    </oc>
    <nc r="N14"/>
  </rcc>
  <rcc rId="5752" sId="13">
    <oc r="G14" t="inlineStr">
      <is>
        <t>OOCL VANCOUVER</t>
      </is>
    </oc>
    <nc r="G14" t="inlineStr">
      <is>
        <t>OOCL NEW YORK</t>
      </is>
    </nc>
  </rcc>
  <rcc rId="5753" sId="13">
    <oc r="H14" t="inlineStr">
      <is>
        <t>129E</t>
      </is>
    </oc>
    <nc r="H14" t="inlineStr">
      <is>
        <t>083E</t>
      </is>
    </nc>
  </rcc>
  <rcc rId="5754" sId="13" numFmtId="19">
    <oc r="I14">
      <f>I13+7</f>
    </oc>
    <nc r="I14">
      <v>44210</v>
    </nc>
  </rcc>
  <rcc rId="5755" sId="13" numFmtId="19">
    <oc r="J14">
      <f>J13+7</f>
    </oc>
    <nc r="J14">
      <v>44210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6" sId="13" numFmtId="19">
    <oc r="K12">
      <v>44536</v>
    </oc>
    <nc r="K12">
      <v>44557</v>
    </nc>
  </rcc>
  <rcc rId="5757" sId="13" numFmtId="19">
    <oc r="L12">
      <v>44539</v>
    </oc>
    <nc r="L12">
      <v>44560</v>
    </nc>
  </rcc>
  <rcc rId="5758" sId="13" numFmtId="19">
    <oc r="M12">
      <v>44539</v>
    </oc>
    <nc r="M12">
      <v>44560</v>
    </nc>
  </rcc>
  <rcc rId="5759" sId="13" numFmtId="19">
    <oc r="N12">
      <v>44541</v>
    </oc>
    <nc r="N12">
      <v>44197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0" sId="13" numFmtId="19">
    <oc r="K13">
      <v>44538</v>
    </oc>
    <nc r="K13">
      <v>44203</v>
    </nc>
  </rcc>
  <rcc rId="5761" sId="13" numFmtId="19">
    <oc r="L13">
      <v>44541</v>
    </oc>
    <nc r="L13">
      <v>44206</v>
    </nc>
  </rcc>
  <rcc rId="5762" sId="13" numFmtId="19">
    <oc r="M13">
      <v>44541</v>
    </oc>
    <nc r="M13">
      <v>44206</v>
    </nc>
  </rcc>
  <rcc rId="5763" sId="13" numFmtId="19">
    <oc r="N13">
      <v>44543</v>
    </oc>
    <nc r="N13">
      <v>44208</v>
    </nc>
  </rcc>
  <rcc rId="5764" sId="13" numFmtId="19">
    <nc r="K14">
      <v>44223</v>
    </nc>
  </rcc>
  <rcc rId="5765" sId="13" numFmtId="19">
    <nc r="L14">
      <v>44226</v>
    </nc>
  </rcc>
  <rcc rId="5766" sId="13" numFmtId="19">
    <nc r="M14">
      <v>44227</v>
    </nc>
  </rcc>
  <rcc rId="5767" sId="13" numFmtId="19">
    <nc r="N14">
      <v>44228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8" sId="12">
    <oc r="A12" t="inlineStr">
      <is>
        <t>COSCO THAILAND</t>
      </is>
    </oc>
    <nc r="A12" t="inlineStr">
      <is>
        <t>OOCL GENOA</t>
      </is>
    </nc>
  </rcc>
  <rcc rId="5769" sId="12">
    <oc r="B12" t="inlineStr">
      <is>
        <t>081E</t>
      </is>
    </oc>
    <nc r="B12" t="inlineStr">
      <is>
        <t>053E</t>
      </is>
    </nc>
  </rcc>
  <rcc rId="5770" sId="12">
    <oc r="C12" t="inlineStr">
      <is>
        <t>09 Nov</t>
      </is>
    </oc>
    <nc r="C12" t="inlineStr">
      <is>
        <t>06 Dec</t>
      </is>
    </nc>
  </rcc>
  <rcc rId="5771" sId="12">
    <oc r="D12" t="inlineStr">
      <is>
        <t>10 Nov</t>
      </is>
    </oc>
    <nc r="D12" t="inlineStr">
      <is>
        <t>07 Dec</t>
      </is>
    </nc>
  </rcc>
  <rcc rId="5772" sId="12">
    <oc r="E12" t="inlineStr">
      <is>
        <t>17 Nov</t>
      </is>
    </oc>
    <nc r="E12" t="inlineStr">
      <is>
        <t>15 Dec</t>
      </is>
    </nc>
  </rcc>
  <rcc rId="5773" sId="12">
    <oc r="F12" t="inlineStr">
      <is>
        <t>18 Nov</t>
      </is>
    </oc>
    <nc r="F12" t="inlineStr">
      <is>
        <t>16 Dec</t>
      </is>
    </nc>
  </rcc>
  <rcc rId="5774" sId="12">
    <oc r="A13" t="inlineStr">
      <is>
        <t>OOCL GENOA</t>
      </is>
    </oc>
    <nc r="A13" t="inlineStr">
      <is>
        <t>XIN SHANGHAI</t>
      </is>
    </nc>
  </rcc>
  <rcc rId="5775" sId="12">
    <oc r="B13" t="inlineStr">
      <is>
        <t>053E</t>
      </is>
    </oc>
    <nc r="B13" t="inlineStr">
      <is>
        <t>132E</t>
      </is>
    </nc>
  </rcc>
  <rcc rId="5776" sId="12">
    <oc r="C13" t="inlineStr">
      <is>
        <t>24 Nov</t>
      </is>
    </oc>
    <nc r="C13" t="inlineStr">
      <is>
        <t>19 Dec</t>
      </is>
    </nc>
  </rcc>
  <rcc rId="5777" sId="12">
    <oc r="D13" t="inlineStr">
      <is>
        <t>24 Nov</t>
      </is>
    </oc>
    <nc r="D13" t="inlineStr">
      <is>
        <t>19 Dec</t>
      </is>
    </nc>
  </rcc>
  <rcc rId="5778" sId="12">
    <oc r="E13" t="inlineStr">
      <is>
        <t>29 Nov</t>
      </is>
    </oc>
    <nc r="E13" t="inlineStr">
      <is>
        <t>23 Dec</t>
      </is>
    </nc>
  </rcc>
  <rcc rId="5779" sId="12">
    <oc r="F13" t="inlineStr">
      <is>
        <t>30 Nov</t>
      </is>
    </oc>
    <nc r="F13" t="inlineStr">
      <is>
        <t>23 Dec</t>
      </is>
    </nc>
  </rcc>
  <rcc rId="5780" sId="12">
    <oc r="A14" t="inlineStr">
      <is>
        <t>XIN SHANGHAI</t>
      </is>
    </oc>
    <nc r="A14" t="inlineStr">
      <is>
        <t>COSCO THAILAND</t>
      </is>
    </nc>
  </rcc>
  <rcc rId="5781" sId="12">
    <oc r="B14" t="inlineStr">
      <is>
        <t>132E</t>
      </is>
    </oc>
    <nc r="B14" t="inlineStr">
      <is>
        <t>082E</t>
      </is>
    </nc>
  </rcc>
  <rcc rId="5782" sId="12">
    <oc r="C14" t="inlineStr">
      <is>
        <t>26 Nov</t>
      </is>
    </oc>
    <nc r="C14" t="inlineStr">
      <is>
        <t>25 Dec</t>
      </is>
    </nc>
  </rcc>
  <rcc rId="5783" sId="12">
    <oc r="D14" t="inlineStr">
      <is>
        <t>27 Nov</t>
      </is>
    </oc>
    <nc r="D14" t="inlineStr">
      <is>
        <t>25 Dec</t>
      </is>
    </nc>
  </rcc>
  <rcc rId="5784" sId="12">
    <oc r="E14" t="inlineStr">
      <is>
        <t>01 Dec</t>
      </is>
    </oc>
    <nc r="E14" t="inlineStr">
      <is>
        <t>30 Dec</t>
      </is>
    </nc>
  </rcc>
  <rcc rId="5785" sId="12">
    <oc r="F14" t="inlineStr">
      <is>
        <t>02 Dec</t>
      </is>
    </oc>
    <nc r="F14" t="inlineStr">
      <is>
        <t>30 Dec</t>
      </is>
    </nc>
  </rcc>
  <rcc rId="5786" sId="12">
    <oc r="A15" t="inlineStr">
      <is>
        <t>COSCO THAILAND</t>
      </is>
    </oc>
    <nc r="A15"/>
  </rcc>
  <rcc rId="5787" sId="12">
    <oc r="B15" t="inlineStr">
      <is>
        <t>082E</t>
      </is>
    </oc>
    <nc r="B15"/>
  </rcc>
  <rcc rId="5788" sId="12">
    <oc r="C15" t="inlineStr">
      <is>
        <t>11 Dec</t>
      </is>
    </oc>
    <nc r="C15"/>
  </rcc>
  <rcc rId="5789" sId="12">
    <oc r="D15" t="inlineStr">
      <is>
        <t>11 Dec</t>
      </is>
    </oc>
    <nc r="D15"/>
  </rcc>
  <rcc rId="5790" sId="12">
    <oc r="E15" t="inlineStr">
      <is>
        <t>15 Dec</t>
      </is>
    </oc>
    <nc r="E15"/>
  </rcc>
  <rcc rId="5791" sId="12">
    <oc r="F15" t="inlineStr">
      <is>
        <t>16 Dec</t>
      </is>
    </oc>
    <nc r="F15"/>
  </rcc>
  <rcc rId="5792" sId="12">
    <oc r="G15" t="inlineStr">
      <is>
        <t>APL GWANGYANG</t>
      </is>
    </oc>
    <nc r="G15"/>
  </rcc>
  <rcc rId="5793" sId="12">
    <oc r="H15" t="inlineStr">
      <is>
        <t>0TN5RS1MA</t>
      </is>
    </oc>
    <nc r="H15"/>
  </rcc>
  <rcc rId="5794" sId="12" numFmtId="19">
    <oc r="I15">
      <v>44548</v>
    </oc>
    <nc r="I15"/>
  </rcc>
  <rcc rId="5795" sId="12" numFmtId="19">
    <oc r="J15">
      <v>44549</v>
    </oc>
    <nc r="J15"/>
  </rcc>
  <rcc rId="5796" sId="12" numFmtId="19">
    <oc r="K15">
      <v>44563</v>
    </oc>
    <nc r="K15"/>
  </rcc>
  <rcc rId="5797" sId="12" numFmtId="19">
    <oc r="L15">
      <v>44566</v>
    </oc>
    <nc r="L15"/>
  </rcc>
  <rcc rId="5798" sId="12" numFmtId="19">
    <oc r="M15">
      <v>44566</v>
    </oc>
    <nc r="M15"/>
  </rcc>
  <rcc rId="5799" sId="12" numFmtId="19">
    <oc r="N15">
      <v>44569</v>
    </oc>
    <nc r="N15"/>
  </rcc>
  <rcc rId="5800" sId="12">
    <oc r="I16">
      <f>I15+7</f>
    </oc>
    <nc r="I16"/>
  </rcc>
  <rcc rId="5801" sId="12">
    <oc r="J16">
      <f>J15+7</f>
    </oc>
    <nc r="J16"/>
  </rcc>
  <rcc rId="5802" sId="12">
    <oc r="K16">
      <f>K15+7</f>
    </oc>
    <nc r="K16"/>
  </rcc>
  <rcc rId="5803" sId="12">
    <oc r="L16">
      <f>L15+7</f>
    </oc>
    <nc r="L16"/>
  </rcc>
  <rcc rId="5804" sId="12">
    <oc r="M16">
      <f>M15+7</f>
    </oc>
    <nc r="M16"/>
  </rcc>
  <rcc rId="5805" sId="12">
    <oc r="N16">
      <f>N15+7</f>
    </oc>
    <nc r="N16"/>
  </rcc>
  <rcc rId="5806" sId="12">
    <oc r="I17">
      <f>I16+7</f>
    </oc>
    <nc r="I17"/>
  </rcc>
  <rcc rId="5807" sId="12">
    <oc r="J17">
      <f>J16+7</f>
    </oc>
    <nc r="J17"/>
  </rcc>
  <rcc rId="5808" sId="12">
    <oc r="K17">
      <f>K16+7</f>
    </oc>
    <nc r="K17"/>
  </rcc>
  <rcc rId="5809" sId="12">
    <oc r="L17">
      <f>L16+7</f>
    </oc>
    <nc r="L17"/>
  </rcc>
  <rcc rId="5810" sId="12">
    <oc r="M17">
      <f>M16+7</f>
    </oc>
    <nc r="M17"/>
  </rcc>
  <rcc rId="5811" sId="12">
    <oc r="N17">
      <f>N16+7</f>
    </oc>
    <nc r="N17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12" sId="12">
    <oc r="G12" t="inlineStr">
      <is>
        <t>CMA CGM TIGRIS</t>
      </is>
    </oc>
    <nc r="G12" t="inlineStr">
      <is>
        <t>BELITA</t>
      </is>
    </nc>
  </rcc>
  <rcc rId="5813" sId="12">
    <oc r="G13" t="inlineStr">
      <is>
        <t>APL QINGDAO</t>
      </is>
    </oc>
    <nc r="G13" t="inlineStr">
      <is>
        <t>APL GWANGYANG</t>
      </is>
    </nc>
  </rcc>
  <rcc rId="5814" sId="12">
    <oc r="G14" t="inlineStr">
      <is>
        <t>BELITA</t>
      </is>
    </oc>
    <nc r="G14" t="inlineStr">
      <is>
        <t>CMA CGM CENTAURUS</t>
      </is>
    </nc>
  </rcc>
  <rcc rId="5815" sId="12">
    <oc r="H12" t="inlineStr">
      <is>
        <t>0TN5LS1MA</t>
      </is>
    </oc>
    <nc r="H12" t="inlineStr">
      <is>
        <t>0TN5RS1MA</t>
      </is>
    </nc>
  </rcc>
  <rcc rId="5816" sId="12">
    <oc r="H13" t="inlineStr">
      <is>
        <t>0TN5NS1MA</t>
      </is>
    </oc>
    <nc r="H13" t="inlineStr">
      <is>
        <t>0TN5TS1MA</t>
      </is>
    </nc>
  </rcc>
  <rcc rId="5817" sId="12">
    <oc r="H14" t="inlineStr">
      <is>
        <t>0TN5PS1MA</t>
      </is>
    </oc>
    <nc r="H14" t="inlineStr">
      <is>
        <t>0TN5VS1MA</t>
      </is>
    </nc>
  </rcc>
  <rcc rId="5818" sId="12" numFmtId="19">
    <oc r="I12">
      <v>44527</v>
    </oc>
    <nc r="I12">
      <v>44548</v>
    </nc>
  </rcc>
  <rcc rId="5819" sId="12" numFmtId="19">
    <oc r="J12">
      <v>44528</v>
    </oc>
    <nc r="J12">
      <v>44549</v>
    </nc>
  </rcc>
  <rcc rId="5820" sId="12" numFmtId="19">
    <oc r="I13">
      <f>I12+7</f>
    </oc>
    <nc r="I13">
      <f>I12+7</f>
    </nc>
  </rcc>
  <rcc rId="5821" sId="12" numFmtId="19">
    <oc r="J13">
      <f>J12+7</f>
    </oc>
    <nc r="J13">
      <f>J12+7</f>
    </nc>
  </rcc>
  <rcc rId="5822" sId="12">
    <oc r="K13">
      <f>K12+7</f>
    </oc>
    <nc r="K13">
      <f>K12+7</f>
    </nc>
  </rcc>
  <rcc rId="5823" sId="12">
    <oc r="L13">
      <f>L12+7</f>
    </oc>
    <nc r="L13">
      <f>L12+7</f>
    </nc>
  </rcc>
  <rcc rId="5824" sId="12" numFmtId="19">
    <oc r="M13">
      <v>44552</v>
    </oc>
    <nc r="M13">
      <f>M12+7</f>
    </nc>
  </rcc>
  <rcc rId="5825" sId="12" numFmtId="19">
    <oc r="N13">
      <v>44555</v>
    </oc>
    <nc r="N13">
      <f>N12+7</f>
    </nc>
  </rcc>
  <rcc rId="5826" sId="12" numFmtId="19">
    <oc r="I14">
      <v>44545</v>
    </oc>
    <nc r="I14">
      <f>I13+7</f>
    </nc>
  </rcc>
  <rcc rId="5827" sId="12" numFmtId="19">
    <oc r="J14">
      <v>44546</v>
    </oc>
    <nc r="J14">
      <f>J13+7</f>
    </nc>
  </rcc>
  <rcc rId="5828" sId="12" odxf="1" dxf="1" numFmtId="19">
    <oc r="K14">
      <v>44560</v>
    </oc>
    <nc r="K14">
      <f>K13+7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5829" sId="12" odxf="1" dxf="1" numFmtId="19">
    <oc r="L14">
      <v>44198</v>
    </oc>
    <nc r="L14">
      <f>L13+7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5830" sId="12" odxf="1" dxf="1" numFmtId="19">
    <oc r="M14">
      <v>44198</v>
    </oc>
    <nc r="M14">
      <f>M13+7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5831" sId="12" odxf="1" dxf="1" numFmtId="19">
    <oc r="N14">
      <v>44201</v>
    </oc>
    <nc r="N14">
      <f>N13+7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5832" sId="12" numFmtId="19">
    <oc r="K12">
      <v>44542</v>
    </oc>
    <nc r="K12">
      <v>44198</v>
    </nc>
  </rcc>
  <rcc rId="5833" sId="12" numFmtId="19">
    <oc r="L12">
      <v>44545</v>
    </oc>
    <nc r="L12">
      <v>44201</v>
    </nc>
  </rcc>
  <rcc rId="5834" sId="12" odxf="1" dxf="1" numFmtId="19">
    <oc r="M12">
      <v>44472</v>
    </oc>
    <nc r="M12">
      <v>44201</v>
    </nc>
    <ndxf>
      <font>
        <sz val="10"/>
        <color indexed="12"/>
        <name val="Arial"/>
      </font>
      <fill>
        <patternFill patternType="none">
          <bgColor indexed="65"/>
        </patternFill>
      </fill>
    </ndxf>
  </rcc>
  <rcc rId="5835" sId="12" odxf="1" dxf="1" numFmtId="19">
    <oc r="N12">
      <v>44475</v>
    </oc>
    <nc r="N12">
      <v>44204</v>
    </nc>
    <ndxf>
      <font>
        <sz val="10"/>
        <color indexed="12"/>
        <name val="Arial"/>
      </font>
      <fill>
        <patternFill patternType="none">
          <bgColor indexed="65"/>
        </patternFill>
      </fill>
    </ndxf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B47967-7288-4EFC-B3A3-156A4AF2D0DB}" action="delete"/>
  <rdn rId="0" localSheetId="1" customView="1" name="Z_A4B47967_7288_4EFC_B3A3_156A4AF2D0DB_.wvu.Cols" hidden="1" oldHidden="1">
    <formula>'MENU '!$L:$L</formula>
    <oldFormula>'MENU '!$L:$L</oldFormula>
  </rdn>
  <rdn rId="0" localSheetId="2" customView="1" name="Z_A4B47967_7288_4EFC_B3A3_156A4AF2D0DB_.wvu.PrintArea" hidden="1" oldHidden="1">
    <formula>'LGB DIRECT (SEA)'!$A$1:$H$37</formula>
    <oldFormula>'LGB DIRECT (SEA)'!$A$1:$H$37</oldFormula>
  </rdn>
  <rdn rId="0" localSheetId="3" customView="1" name="Z_A4B47967_7288_4EFC_B3A3_156A4AF2D0DB_.wvu.PrintArea" hidden="1" oldHidden="1">
    <formula>'LGB VIA HKG (SEA)'!$A$1:$L$29</formula>
    <oldFormula>'LGB VIA HKG (SEA)'!$A$1:$L$29</oldFormula>
  </rdn>
  <rdn rId="0" localSheetId="4" customView="1" name="Z_A4B47967_7288_4EFC_B3A3_156A4AF2D0DB_.wvu.PrintArea" hidden="1" oldHidden="1">
    <formula>'LAS -OAK DIRECT (SEA2)'!$A$1:$J$38</formula>
    <oldFormula>'LAS -OAK DIRECT (SEA2)'!$A$1:$J$38</oldFormula>
  </rdn>
  <rdn rId="0" localSheetId="6" customView="1" name="Z_A4B47967_7288_4EFC_B3A3_156A4AF2D0DB_.wvu.PrintArea" hidden="1" oldHidden="1">
    <formula>'USEC DIRECT (AWE6) '!$A$1:$O$30</formula>
    <oldFormula>'USEC DIRECT (AWE6) '!$A$1:$O$30</oldFormula>
  </rdn>
  <rdn rId="0" localSheetId="11" customView="1" name="Z_A4B47967_7288_4EFC_B3A3_156A4AF2D0DB_.wvu.PrintArea" hidden="1" oldHidden="1">
    <formula>'BALTIMORE VIA HKG (AWE3)'!$A$1:$L$34</formula>
    <oldFormula>'BALTIMORE VIA HKG (AWE3)'!$A$1:$L$34</oldFormula>
  </rdn>
  <rdn rId="0" localSheetId="10" customView="1" name="Z_A4B47967_7288_4EFC_B3A3_156A4AF2D0DB_.wvu.PrintArea" hidden="1" oldHidden="1">
    <formula>'BOSTON VIA SHA (AWE1)'!$A$1:$L$29</formula>
    <oldFormula>'BOSTON VIA SHA (AWE1)'!$A$1:$L$29</oldFormula>
  </rdn>
  <rdn rId="0" localSheetId="5" customView="1" name="Z_A4B47967_7288_4EFC_B3A3_156A4AF2D0DB_.wvu.PrintArea" hidden="1" oldHidden="1">
    <formula>'CANADA TS (CPNW)'!$A$1:$N$31</formula>
    <oldFormula>'CANADA TS (CPNW)'!$A$1:$N$31</oldFormula>
  </rdn>
  <rdn rId="0" localSheetId="5" customView="1" name="Z_A4B47967_7288_4EFC_B3A3_156A4AF2D0DB_.wvu.Rows" hidden="1" oldHidden="1">
    <formula>'CANADA TS (CPNW)'!$49:$64</formula>
    <oldFormula>'CANADA TS (CPNW)'!$49:$64</oldFormula>
  </rdn>
  <rdn rId="0" localSheetId="13" customView="1" name="Z_A4B47967_7288_4EFC_B3A3_156A4AF2D0DB_.wvu.PrintArea" hidden="1" oldHidden="1">
    <formula>'SEA-VAN VIA HKG (OPNW)'!$A$1:$N$38</formula>
    <oldFormula>'SEA-VAN VIA HKG (OPNW)'!$A$1:$N$38</oldFormula>
  </rdn>
  <rdn rId="0" localSheetId="14" customView="1" name="Z_A4B47967_7288_4EFC_B3A3_156A4AF2D0DB_.wvu.Rows" hidden="1" oldHidden="1">
    <formula>'TACOMA VIA YTN (EPNW)'!$8:$22</formula>
    <oldFormula>'TACOMA VIA YTN (EPNW)'!$8:$22</oldFormula>
  </rdn>
  <rdn rId="0" localSheetId="15" customView="1" name="Z_A4B47967_7288_4EFC_B3A3_156A4AF2D0DB_.wvu.PrintArea" hidden="1" oldHidden="1">
    <formula>'GULF VIA XMN (GME)'!$A$1:$Q$64</formula>
    <oldFormula>'GULF VIA XMN (GME)'!$A$1:$Q$64</oldFormula>
  </rdn>
  <rdn rId="0" localSheetId="15" customView="1" name="Z_A4B47967_7288_4EFC_B3A3_156A4AF2D0DB_.wvu.Rows" hidden="1" oldHidden="1">
    <formula>'GULF VIA XMN (GME)'!$4:$38</formula>
    <oldFormula>'GULF VIA XMN (GME)'!$4:$38</oldFormula>
  </rdn>
  <rcv guid="{A4B47967-7288-4EFC-B3A3-156A4AF2D0DB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9" sId="15">
    <oc r="A46" t="inlineStr">
      <is>
        <t>COSCO THAILAND</t>
      </is>
    </oc>
    <nc r="A46" t="inlineStr">
      <is>
        <t>OOCL GENOA</t>
      </is>
    </nc>
  </rcc>
  <rcc rId="5850" sId="15">
    <oc r="A47" t="inlineStr">
      <is>
        <t>OOCL GENOA</t>
      </is>
    </oc>
    <nc r="A47" t="inlineStr">
      <is>
        <t>XIN SHANGHAI</t>
      </is>
    </nc>
  </rcc>
  <rcc rId="5851" sId="15">
    <oc r="A48" t="inlineStr">
      <is>
        <t>XIN SHANGHAI</t>
      </is>
    </oc>
    <nc r="A48" t="inlineStr">
      <is>
        <t>COSCO THAILAND</t>
      </is>
    </nc>
  </rcc>
  <rrc rId="5852" sId="15" ref="A49:XFD49" action="deleteRow">
    <rfmt sheetId="15" xfDxf="1" s="1" sqref="A49:XFD49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family val="2"/>
          <scheme val="none"/>
        </font>
        <numFmt numFmtId="0" formatCode="General"/>
        <fill>
          <patternFill patternType="solid">
            <fgColor indexed="64"/>
            <bgColor theme="0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5" s="1" dxf="1">
      <nc r="A49" t="inlineStr">
        <is>
          <t>COSCO THAILAND</t>
        </is>
      </nc>
      <ndxf>
        <font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B49" t="inlineStr">
        <is>
          <t>082E</t>
        </is>
      </nc>
      <ndxf>
        <font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C49" t="inlineStr">
        <is>
          <t>11 Dec</t>
        </is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D49" t="inlineStr">
        <is>
          <t>11 Dec</t>
        </is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E49" t="inlineStr">
        <is>
          <t>15 Dec</t>
        </is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F49" t="inlineStr">
        <is>
          <t>16 Dec</t>
        </is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G49" t="inlineStr">
        <is>
          <t>XIN WEI HAI</t>
        </is>
      </nc>
      <ndxf>
        <font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>
      <nc r="H49" t="inlineStr">
        <is>
          <t>142E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s="1" dxf="1" numFmtId="19">
      <nc r="I49">
        <v>44548</v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>
      <nc r="J49">
        <f>I49+1</f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 numFmtId="19">
      <nc r="K49">
        <v>44209</v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>
      <nc r="L49">
        <f>K49+1</f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 numFmtId="19">
      <nc r="M49">
        <v>44212</v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>
      <nc r="N49">
        <f>M49+1</f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 numFmtId="19">
      <nc r="O49">
        <v>44214</v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 s="1" dxf="1">
      <nc r="P49">
        <f>O49+1</f>
      </nc>
      <ndxf>
        <font>
          <b val="0"/>
          <sz val="10"/>
          <color indexed="12"/>
          <name val="Arial"/>
          <family val="2"/>
          <scheme val="none"/>
        </font>
        <numFmt numFmtId="166" formatCode="[$-409]d\-mmm;@"/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5" sqref="Q49" start="0" length="0">
      <dxf>
        <alignment horizontal="left" vertical="top"/>
      </dxf>
    </rfmt>
    <rfmt sheetId="15" sqref="R49" start="0" length="0">
      <dxf>
        <alignment horizontal="left" vertical="top"/>
      </dxf>
    </rfmt>
  </rrc>
  <rcc rId="5853" sId="15">
    <oc r="B46" t="inlineStr">
      <is>
        <t>081E</t>
      </is>
    </oc>
    <nc r="B46" t="inlineStr">
      <is>
        <t>053E</t>
      </is>
    </nc>
  </rcc>
  <rcc rId="5854" sId="15">
    <oc r="B47" t="inlineStr">
      <is>
        <t>053E</t>
      </is>
    </oc>
    <nc r="B47" t="inlineStr">
      <is>
        <t>132E</t>
      </is>
    </nc>
  </rcc>
  <rcc rId="5855" sId="15">
    <oc r="B48" t="inlineStr">
      <is>
        <t>132E</t>
      </is>
    </oc>
    <nc r="B48" t="inlineStr">
      <is>
        <t>082E</t>
      </is>
    </nc>
  </rcc>
  <rcc rId="5856" sId="15">
    <oc r="C46" t="inlineStr">
      <is>
        <t>09 Nov</t>
      </is>
    </oc>
    <nc r="C46" t="inlineStr">
      <is>
        <t>06 Dec</t>
      </is>
    </nc>
  </rcc>
  <rcc rId="5857" sId="15">
    <oc r="D46" t="inlineStr">
      <is>
        <t>10 Nov</t>
      </is>
    </oc>
    <nc r="D46" t="inlineStr">
      <is>
        <t>07 Dec</t>
      </is>
    </nc>
  </rcc>
  <rcc rId="5858" sId="15">
    <oc r="E46" t="inlineStr">
      <is>
        <t>17 Nov</t>
      </is>
    </oc>
    <nc r="E46" t="inlineStr">
      <is>
        <t>15 Dec</t>
      </is>
    </nc>
  </rcc>
  <rcc rId="5859" sId="15">
    <oc r="F46" t="inlineStr">
      <is>
        <t>18 Nov</t>
      </is>
    </oc>
    <nc r="F46" t="inlineStr">
      <is>
        <t>16 Dec</t>
      </is>
    </nc>
  </rcc>
  <rcc rId="5860" sId="15">
    <oc r="C47" t="inlineStr">
      <is>
        <t>24 Nov</t>
      </is>
    </oc>
    <nc r="C47" t="inlineStr">
      <is>
        <t>19 Dec</t>
      </is>
    </nc>
  </rcc>
  <rcc rId="5861" sId="15">
    <oc r="D47" t="inlineStr">
      <is>
        <t>24 Nov</t>
      </is>
    </oc>
    <nc r="D47" t="inlineStr">
      <is>
        <t>19 Dec</t>
      </is>
    </nc>
  </rcc>
  <rcc rId="5862" sId="15">
    <oc r="E47" t="inlineStr">
      <is>
        <t>29 Nov</t>
      </is>
    </oc>
    <nc r="E47" t="inlineStr">
      <is>
        <t>23 Dec</t>
      </is>
    </nc>
  </rcc>
  <rcc rId="5863" sId="15">
    <oc r="F47" t="inlineStr">
      <is>
        <t>30 Nov</t>
      </is>
    </oc>
    <nc r="F47" t="inlineStr">
      <is>
        <t>23 Dec</t>
      </is>
    </nc>
  </rcc>
  <rcc rId="5864" sId="15">
    <oc r="C48" t="inlineStr">
      <is>
        <t>26 Nov</t>
      </is>
    </oc>
    <nc r="C48" t="inlineStr">
      <is>
        <t>25 Dec</t>
      </is>
    </nc>
  </rcc>
  <rcc rId="5865" sId="15">
    <oc r="D48" t="inlineStr">
      <is>
        <t>27 Nov</t>
      </is>
    </oc>
    <nc r="D48" t="inlineStr">
      <is>
        <t>25 Dec</t>
      </is>
    </nc>
  </rcc>
  <rcc rId="5866" sId="15">
    <oc r="E48" t="inlineStr">
      <is>
        <t>01 Dec</t>
      </is>
    </oc>
    <nc r="E48" t="inlineStr">
      <is>
        <t>30 Dec</t>
      </is>
    </nc>
  </rcc>
  <rcc rId="5867" sId="15">
    <oc r="F48" t="inlineStr">
      <is>
        <t>02 Dec</t>
      </is>
    </oc>
    <nc r="F48" t="inlineStr">
      <is>
        <t>30 Dec</t>
      </is>
    </nc>
  </rcc>
  <rcv guid="{2D64A94D-C66C-4FD3-8201-7F642E1B0F95}" action="delete"/>
  <rdn rId="0" localSheetId="1" customView="1" name="Z_2D64A94D_C66C_4FD3_8201_7F642E1B0F95_.wvu.Cols" hidden="1" oldHidden="1">
    <formula>'MENU '!$L:$L</formula>
    <oldFormula>'MENU '!$L:$L</oldFormula>
  </rdn>
  <rdn rId="0" localSheetId="2" customView="1" name="Z_2D64A94D_C66C_4FD3_8201_7F642E1B0F95_.wvu.PrintArea" hidden="1" oldHidden="1">
    <formula>'LGB DIRECT (SEA)'!$A$1:$N$37</formula>
    <oldFormula>'LGB DIRECT (SEA)'!$A$1:$N$37</oldFormula>
  </rdn>
  <rdn rId="0" localSheetId="3" customView="1" name="Z_2D64A94D_C66C_4FD3_8201_7F642E1B0F95_.wvu.PrintArea" hidden="1" oldHidden="1">
    <formula>'LGB VIA HKG (SEA)'!$A$1:$L$29</formula>
    <oldFormula>'LGB VIA HKG (SEA)'!$A$1:$L$29</oldFormula>
  </rdn>
  <rdn rId="0" localSheetId="4" customView="1" name="Z_2D64A94D_C66C_4FD3_8201_7F642E1B0F95_.wvu.PrintArea" hidden="1" oldHidden="1">
    <formula>'LAS -OAK DIRECT (SEA2)'!$A$1:$J$38</formula>
    <oldFormula>'LAS -OAK DIRECT (SEA2)'!$A$1:$J$38</oldFormula>
  </rdn>
  <rdn rId="0" localSheetId="6" customView="1" name="Z_2D64A94D_C66C_4FD3_8201_7F642E1B0F95_.wvu.PrintArea" hidden="1" oldHidden="1">
    <formula>'USEC DIRECT (AWE6) '!$A$1:$O$30</formula>
    <oldFormula>'USEC DIRECT (AWE6) '!$A$1:$O$30</oldFormula>
  </rdn>
  <rdn rId="0" localSheetId="7" customView="1" name="Z_2D64A94D_C66C_4FD3_8201_7F642E1B0F95_.wvu.Cols" hidden="1" oldHidden="1">
    <formula>'USEC DIRECT (AWE5)'!$G:$J</formula>
    <oldFormula>'USEC DIRECT (AWE5)'!$G:$J</oldFormula>
  </rdn>
  <rdn rId="0" localSheetId="10" customView="1" name="Z_2D64A94D_C66C_4FD3_8201_7F642E1B0F95_.wvu.PrintArea" hidden="1" oldHidden="1">
    <formula>'BOSTON VIA SHA (AWE1)'!$A$1:$L$29</formula>
    <oldFormula>'BOSTON VIA SHA (AWE1)'!$A$1:$L$29</oldFormula>
  </rdn>
  <rdn rId="0" localSheetId="5" customView="1" name="Z_2D64A94D_C66C_4FD3_8201_7F642E1B0F95_.wvu.Rows" hidden="1" oldHidden="1">
    <formula>'CANADA TS (CPNW)'!$49:$64</formula>
    <oldFormula>'CANADA TS (CPNW)'!$49:$64</oldFormula>
  </rdn>
  <rdn rId="0" localSheetId="13" customView="1" name="Z_2D64A94D_C66C_4FD3_8201_7F642E1B0F95_.wvu.PrintArea" hidden="1" oldHidden="1">
    <formula>'SEA-VAN VIA HKG (OPNW)'!$A$1:$N$38</formula>
    <oldFormula>'SEA-VAN VIA HKG (OPNW)'!$A$1:$N$38</oldFormula>
  </rdn>
  <rdn rId="0" localSheetId="14" customView="1" name="Z_2D64A94D_C66C_4FD3_8201_7F642E1B0F95_.wvu.Rows" hidden="1" oldHidden="1">
    <formula>'TACOMA VIA YTN (EPNW)'!$8:$22</formula>
    <oldFormula>'TACOMA VIA YTN (EPNW)'!$8:$22</oldFormula>
  </rdn>
  <rdn rId="0" localSheetId="15" customView="1" name="Z_2D64A94D_C66C_4FD3_8201_7F642E1B0F95_.wvu.PrintArea" hidden="1" oldHidden="1">
    <formula>'GULF VIA XMN (GME)'!$A$1:$P$63</formula>
    <oldFormula>'GULF VIA XMN (GME)'!$A$1:$P$63</oldFormula>
  </rdn>
  <rdn rId="0" localSheetId="15" customView="1" name="Z_2D64A94D_C66C_4FD3_8201_7F642E1B0F95_.wvu.Rows" hidden="1" oldHidden="1">
    <formula>'GULF VIA XMN (GME)'!$4:$38</formula>
    <oldFormula>'GULF VIA XMN (GME)'!$4:$38</oldFormula>
  </rdn>
  <rcv guid="{2D64A94D-C66C-4FD3-8201-7F642E1B0F95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0" sId="15">
    <oc r="G46" t="inlineStr">
      <is>
        <t>OMIT</t>
      </is>
    </oc>
    <nc r="G46" t="inlineStr">
      <is>
        <t>COSCO AUCKLAND</t>
      </is>
    </nc>
  </rcc>
  <rcc rId="5881" sId="15">
    <oc r="G47" t="inlineStr">
      <is>
        <t>XIN NAN SHA</t>
      </is>
    </oc>
    <nc r="G47" t="inlineStr">
      <is>
        <t>XIN WEI HAI</t>
      </is>
    </nc>
  </rcc>
  <rcc rId="5882" sId="15">
    <oc r="G48" t="inlineStr">
      <is>
        <t>COSCO VENICE</t>
      </is>
    </oc>
    <nc r="G48" t="inlineStr">
      <is>
        <t>COSCO PIRAEUS</t>
      </is>
    </nc>
  </rcc>
  <rcc rId="5883" sId="15">
    <oc r="H47" t="inlineStr">
      <is>
        <t>436E</t>
      </is>
    </oc>
    <nc r="H47" t="inlineStr">
      <is>
        <t>142E</t>
      </is>
    </nc>
  </rcc>
  <rcc rId="5884" sId="15">
    <oc r="H48" t="inlineStr">
      <is>
        <t>048E</t>
      </is>
    </oc>
    <nc r="H48" t="inlineStr">
      <is>
        <t>049E</t>
      </is>
    </nc>
  </rcc>
  <rcc rId="5885" sId="15" odxf="1" s="1" dxf="1">
    <nc r="H46" t="inlineStr">
      <is>
        <t>054E</t>
      </is>
    </nc>
    <ndxf>
      <font>
        <sz val="10"/>
        <color indexed="12"/>
        <name val="Arial"/>
        <family val="2"/>
        <scheme val="none"/>
      </font>
      <numFmt numFmtId="166" formatCode="[$-409]d\-mmm;@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6" sId="15" numFmtId="19">
    <oc r="I48">
      <v>44542</v>
    </oc>
    <nc r="I48">
      <v>44560</v>
    </nc>
  </rcc>
  <rfmt sheetId="15" sqref="I47" start="0" length="0">
    <dxf>
      <font>
        <sz val="10"/>
        <color rgb="FFFF0000"/>
        <name val="Times New Roman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bottom/>
      </border>
    </dxf>
  </rfmt>
  <rfmt sheetId="15" sqref="I47" start="0" length="0">
    <dxf>
      <numFmt numFmtId="21" formatCode="d\-mmm"/>
    </dxf>
  </rfmt>
  <rcc rId="5887" sId="15" odxf="1" dxf="1" numFmtId="19">
    <oc r="I46" t="inlineStr">
      <is>
        <t>OMIT</t>
      </is>
    </oc>
    <nc r="I46">
      <v>44549</v>
    </nc>
    <ndxf>
      <font>
        <sz val="10"/>
        <color indexed="12"/>
        <name val="Arial"/>
      </font>
      <border outline="0">
        <top/>
      </border>
    </ndxf>
  </rcc>
  <rcc rId="5888" sId="15" odxf="1" dxf="1" numFmtId="19">
    <oc r="I47">
      <v>44532</v>
    </oc>
    <nc r="I47">
      <v>44551</v>
    </nc>
    <ndxf>
      <font>
        <sz val="10"/>
        <color indexed="12"/>
        <name val="Arial"/>
      </font>
      <numFmt numFmtId="166" formatCode="[$-409]d\-mmm;@"/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5889" sId="15">
    <oc r="H48" t="inlineStr">
      <is>
        <t>049E</t>
      </is>
    </oc>
    <nc r="H48" t="inlineStr">
      <is>
        <t>024E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8" sId="2">
    <oc r="A19" t="inlineStr">
      <is>
        <t>COSCO SHIPPING AQUARIUS</t>
      </is>
    </oc>
    <nc r="A19"/>
  </rcc>
  <rcc rId="5159" sId="2">
    <oc r="B19" t="inlineStr">
      <is>
        <t>017E</t>
      </is>
    </oc>
    <nc r="B19"/>
  </rcc>
  <rcc rId="5160" sId="2" numFmtId="19">
    <oc r="C19">
      <v>44539</v>
    </oc>
    <nc r="C19"/>
  </rcc>
  <rcc rId="5161" sId="2" numFmtId="19">
    <oc r="D19">
      <v>44540</v>
    </oc>
    <nc r="D19"/>
  </rcc>
  <rcc rId="5162" sId="2" numFmtId="19">
    <oc r="E19">
      <v>44543</v>
    </oc>
    <nc r="E19"/>
  </rcc>
  <rcc rId="5163" sId="2" numFmtId="19">
    <oc r="F19">
      <v>44544</v>
    </oc>
    <nc r="F19"/>
  </rcc>
  <rcc rId="5164" sId="2" numFmtId="19">
    <oc r="G19">
      <v>44561</v>
    </oc>
    <nc r="G19"/>
  </rcc>
  <rcc rId="5165" sId="2" numFmtId="19">
    <oc r="H19">
      <v>44566</v>
    </oc>
    <nc r="H19"/>
  </rcc>
  <rcc rId="5166" sId="2" xfDxf="1" dxf="1">
    <oc r="A14" t="inlineStr">
      <is>
        <t>COSCO SHIPPING ANDES</t>
      </is>
    </oc>
    <nc r="A14" t="inlineStr">
      <is>
        <t>COSCO ENGLAND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67" sId="2" xfDxf="1" dxf="1">
    <oc r="A15" t="inlineStr">
      <is>
        <t>COSCO SPAIN</t>
      </is>
    </oc>
    <nc r="A15" t="inlineStr">
      <is>
        <t>COSCO ITALY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68" sId="2" xfDxf="1" dxf="1">
    <oc r="A16" t="inlineStr">
      <is>
        <t>COSCO NETHERLANDS</t>
      </is>
    </oc>
    <nc r="A16" t="inlineStr">
      <is>
        <t>COSCO PORTUGAL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69" sId="2" xfDxf="1" dxf="1">
    <oc r="A17" t="inlineStr">
      <is>
        <t>COSCO ITALY</t>
      </is>
    </oc>
    <nc r="A17" t="inlineStr">
      <is>
        <t>COSCO SHIPPING ANDES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70" sId="2" xfDxf="1" dxf="1">
    <oc r="A18" t="inlineStr">
      <is>
        <t>COSCO SHIPPING DENALI</t>
      </is>
    </oc>
    <nc r="A18" t="inlineStr">
      <is>
        <t>COSCO SPAIN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71" sId="2">
    <oc r="B14" t="inlineStr">
      <is>
        <t>019E</t>
      </is>
    </oc>
    <nc r="B14" t="inlineStr">
      <is>
        <t>049E</t>
      </is>
    </nc>
  </rcc>
  <rcc rId="5172" sId="2">
    <oc r="B15" t="inlineStr">
      <is>
        <t>047E</t>
      </is>
    </oc>
    <nc r="B15" t="inlineStr">
      <is>
        <t>050E</t>
      </is>
    </nc>
  </rcc>
  <rcc rId="5173" sId="2">
    <oc r="B16" t="inlineStr">
      <is>
        <t>046E</t>
      </is>
    </oc>
    <nc r="B16" t="inlineStr">
      <is>
        <t>048E</t>
      </is>
    </nc>
  </rcc>
  <rcc rId="5174" sId="2">
    <oc r="B17" t="inlineStr">
      <is>
        <t>050E</t>
      </is>
    </oc>
    <nc r="B17" t="inlineStr">
      <is>
        <t>021E</t>
      </is>
    </nc>
  </rcc>
  <rcc rId="5175" sId="2">
    <oc r="B18" t="inlineStr">
      <is>
        <t>023E</t>
      </is>
    </oc>
    <nc r="B18" t="inlineStr">
      <is>
        <t>048E</t>
      </is>
    </nc>
  </rcc>
  <rcc rId="5176" sId="2" xfDxf="1" dxf="1" numFmtId="19">
    <oc r="C14">
      <v>44508</v>
    </oc>
    <nc r="C14">
      <v>44534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77" sId="2" xfDxf="1" dxf="1" numFmtId="19">
    <oc r="D14">
      <v>44509</v>
    </oc>
    <nc r="D14">
      <v>44535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78" sId="2" xfDxf="1" dxf="1" numFmtId="19">
    <oc r="E14">
      <v>44512</v>
    </oc>
    <nc r="E14">
      <v>44538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79" sId="2" xfDxf="1" dxf="1" numFmtId="19">
    <oc r="F14">
      <v>44513</v>
    </oc>
    <nc r="F14">
      <v>44539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0" sId="2" xfDxf="1" dxf="1" numFmtId="19">
    <oc r="G14">
      <v>44529</v>
    </oc>
    <nc r="G14">
      <v>44558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1" sId="2" xfDxf="1" dxf="1" numFmtId="19">
    <oc r="H14">
      <v>44534</v>
    </oc>
    <nc r="H14">
      <v>44563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2" sId="2" xfDxf="1" dxf="1" numFmtId="19">
    <oc r="C15">
      <v>44496</v>
    </oc>
    <nc r="C15">
      <v>44538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3" sId="2" numFmtId="19">
    <oc r="D15">
      <v>44516</v>
    </oc>
    <nc r="D15">
      <v>44539</v>
    </nc>
  </rcc>
  <rcc rId="5184" sId="2" xfDxf="1" dxf="1" numFmtId="19">
    <oc r="E15">
      <v>44519</v>
    </oc>
    <nc r="E15">
      <v>44542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5" sId="2" xfDxf="1" dxf="1" numFmtId="19">
    <oc r="F15">
      <v>44520</v>
    </oc>
    <nc r="F15">
      <v>44542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6" sId="2" xfDxf="1" dxf="1" numFmtId="19">
    <oc r="G15">
      <v>44536</v>
    </oc>
    <nc r="G15">
      <v>44558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7" sId="2" xfDxf="1" dxf="1" numFmtId="19">
    <oc r="H15">
      <v>44541</v>
    </oc>
    <nc r="H15">
      <v>44564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8" sId="2" xfDxf="1" dxf="1" numFmtId="19">
    <oc r="D16">
      <v>44523</v>
    </oc>
    <nc r="D16">
      <v>44558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89" sId="2" numFmtId="19">
    <oc r="C16">
      <v>44522</v>
    </oc>
    <nc r="C16">
      <v>44557</v>
    </nc>
  </rcc>
  <rcc rId="5190" sId="2" xfDxf="1" dxf="1" numFmtId="19">
    <oc r="E16">
      <v>44526</v>
    </oc>
    <nc r="E16">
      <v>44561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1" sId="2" xfDxf="1" dxf="1" numFmtId="19">
    <oc r="F16">
      <v>44527</v>
    </oc>
    <nc r="F16">
      <v>44562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2" sId="2" xfDxf="1" dxf="1" numFmtId="19">
    <oc r="G16">
      <v>44543</v>
    </oc>
    <nc r="G16">
      <v>44577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3" sId="2" xfDxf="1" dxf="1" numFmtId="19">
    <oc r="H16">
      <v>44548</v>
    </oc>
    <nc r="H16">
      <v>44583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4" sId="2" xfDxf="1" dxf="1" numFmtId="19">
    <oc r="C17">
      <v>44548</v>
    </oc>
    <nc r="C17">
      <v>44557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5" sId="2" xfDxf="1" dxf="1" numFmtId="19">
    <oc r="D17">
      <v>44527</v>
    </oc>
    <nc r="D17">
      <v>44559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6" sId="2" xfDxf="1" dxf="1" numFmtId="19">
    <oc r="E17">
      <v>44530</v>
    </oc>
    <nc r="E17">
      <v>44562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7" sId="2" xfDxf="1" dxf="1" numFmtId="19">
    <oc r="F17">
      <v>44531</v>
    </oc>
    <nc r="F17">
      <v>44562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8" sId="2" xfDxf="1" dxf="1" numFmtId="19">
    <oc r="G17">
      <v>44547</v>
    </oc>
    <nc r="G17">
      <v>44578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99" sId="2" xfDxf="1" dxf="1" numFmtId="19">
    <oc r="H17">
      <v>44552</v>
    </oc>
    <nc r="H17">
      <v>44584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0" sId="2" xfDxf="1" dxf="1" numFmtId="19">
    <oc r="C18">
      <v>44527</v>
    </oc>
    <nc r="C18">
      <v>44563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1" sId="2" xfDxf="1" dxf="1" numFmtId="19">
    <oc r="D18">
      <v>44528</v>
    </oc>
    <nc r="D18">
      <v>44565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2" sId="2" xfDxf="1" dxf="1" numFmtId="19">
    <oc r="E18">
      <v>44531</v>
    </oc>
    <nc r="E18">
      <v>44568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3" sId="2" xfDxf="1" dxf="1" numFmtId="19">
    <oc r="F18">
      <v>44532</v>
    </oc>
    <nc r="F18">
      <v>44568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4" sId="2" xfDxf="1" dxf="1" numFmtId="19">
    <oc r="G18">
      <v>44549</v>
    </oc>
    <nc r="G18">
      <v>44584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5" sId="2" xfDxf="1" dxf="1" numFmtId="19">
    <oc r="H18">
      <v>44554</v>
    </oc>
    <nc r="H18">
      <v>44590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0" sId="15" odxf="1" dxf="1">
    <nc r="J46">
      <f>I46+1</f>
    </nc>
    <ndxf>
      <font>
        <sz val="10"/>
        <color indexed="12"/>
        <name val="Arial"/>
      </font>
      <border outline="0">
        <top/>
      </border>
    </ndxf>
  </rcc>
  <rfmt sheetId="15" sqref="K46" start="0" length="0">
    <dxf>
      <font>
        <sz val="10"/>
        <color indexed="12"/>
        <name val="Arial"/>
      </font>
      <border outline="0">
        <top/>
      </border>
    </dxf>
  </rfmt>
  <rfmt sheetId="15" sqref="L46" start="0" length="0">
    <dxf>
      <font>
        <sz val="10"/>
        <color indexed="12"/>
        <name val="Arial"/>
      </font>
      <border outline="0">
        <top/>
      </border>
    </dxf>
  </rfmt>
  <rfmt sheetId="15" sqref="M46" start="0" length="0">
    <dxf>
      <font>
        <sz val="10"/>
        <color indexed="12"/>
        <name val="Arial"/>
      </font>
      <border outline="0">
        <top/>
      </border>
    </dxf>
  </rfmt>
  <rfmt sheetId="15" sqref="N46" start="0" length="0">
    <dxf>
      <font>
        <sz val="10"/>
        <color indexed="12"/>
        <name val="Arial"/>
      </font>
      <border outline="0">
        <top/>
      </border>
    </dxf>
  </rfmt>
  <rfmt sheetId="15" sqref="O46" start="0" length="0">
    <dxf>
      <font>
        <sz val="10"/>
        <color indexed="12"/>
        <name val="Arial"/>
      </font>
      <border outline="0">
        <top/>
      </border>
    </dxf>
  </rfmt>
  <rfmt sheetId="15" sqref="P46" start="0" length="0">
    <dxf>
      <font>
        <sz val="10"/>
        <color indexed="12"/>
        <name val="Arial"/>
      </font>
      <border outline="0">
        <top/>
      </border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1" sId="15" numFmtId="19">
    <oc r="K46" t="inlineStr">
      <is>
        <t>OMIT</t>
      </is>
    </oc>
    <nc r="K46">
      <v>44217</v>
    </nc>
  </rcc>
  <rcc rId="5892" sId="15" numFmtId="19">
    <oc r="K47">
      <v>44560</v>
    </oc>
    <nc r="K47">
      <v>44217</v>
    </nc>
  </rcc>
  <rcc rId="5893" sId="15">
    <oc r="H48" t="inlineStr">
      <is>
        <t>024E</t>
      </is>
    </oc>
    <nc r="H48" t="inlineStr">
      <is>
        <t>049E</t>
      </is>
    </nc>
  </rcc>
  <rcc rId="5894" sId="15" numFmtId="19">
    <oc r="I48">
      <v>44560</v>
    </oc>
    <nc r="I48">
      <v>44210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5" sId="15" numFmtId="19">
    <oc r="K46">
      <v>44217</v>
    </oc>
    <nc r="K46">
      <v>44216</v>
    </nc>
  </rcc>
  <rcc rId="5896" sId="15" numFmtId="19">
    <oc r="K47">
      <v>44217</v>
    </oc>
    <nc r="K47">
      <v>44216</v>
    </nc>
  </rcc>
  <rcc rId="5897" sId="15" numFmtId="19">
    <oc r="K48">
      <v>44202</v>
    </oc>
    <nc r="K48">
      <v>44223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8" sId="15">
    <nc r="L46">
      <f>K46+1</f>
    </nc>
  </rcc>
  <rcc rId="5899" sId="15">
    <oc r="L47">
      <f>K47+1</f>
    </oc>
    <nc r="L47">
      <f>K47+1</f>
    </nc>
  </rcc>
  <rcc rId="5900" sId="15">
    <oc r="L48">
      <f>K48+1</f>
    </oc>
    <nc r="L48">
      <f>K48+1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1" sId="15" numFmtId="19">
    <oc r="K48">
      <v>44223</v>
    </oc>
    <nc r="K48">
      <v>44237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2" sId="15" numFmtId="19">
    <oc r="M46" t="inlineStr">
      <is>
        <t>OMIT</t>
      </is>
    </oc>
    <nc r="M46">
      <v>44219</v>
    </nc>
  </rcc>
  <rcc rId="5903" sId="15">
    <nc r="N46">
      <f>M46+1</f>
    </nc>
  </rcc>
  <rcc rId="5904" sId="15">
    <oc r="N47">
      <f>M47+1</f>
    </oc>
    <nc r="N47">
      <f>M47+1</f>
    </nc>
  </rcc>
  <rcc rId="5905" sId="15">
    <oc r="N48">
      <f>M48+1</f>
    </oc>
    <nc r="N48">
      <f>M48+1</f>
    </nc>
  </rcc>
  <rcc rId="5906" sId="15" numFmtId="19">
    <oc r="M47">
      <v>44198</v>
    </oc>
    <nc r="M47">
      <v>44219</v>
    </nc>
  </rcc>
  <rcc rId="5907" sId="15" numFmtId="19">
    <oc r="M48">
      <v>44205</v>
    </oc>
    <nc r="M48">
      <v>44240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8" sId="15" numFmtId="19">
    <oc r="O46" t="inlineStr">
      <is>
        <t>OMIT</t>
      </is>
    </oc>
    <nc r="O46">
      <v>44221</v>
    </nc>
  </rcc>
  <rcc rId="5909" sId="15" numFmtId="19">
    <oc r="O47">
      <v>44200</v>
    </oc>
    <nc r="O47">
      <v>44221</v>
    </nc>
  </rcc>
  <rcc rId="5910" sId="15" numFmtId="19">
    <oc r="O48">
      <v>44207</v>
    </oc>
    <nc r="O48">
      <v>44242</v>
    </nc>
  </rcc>
  <rcc rId="5911" sId="15">
    <nc r="P46">
      <f>O46+1</f>
    </nc>
  </rcc>
  <rcc rId="5912" sId="15">
    <oc r="P47">
      <f>O47+1</f>
    </oc>
    <nc r="P47">
      <f>O47+1</f>
    </nc>
  </rcc>
  <rcc rId="5913" sId="15">
    <oc r="P48">
      <f>O48+1</f>
    </oc>
    <nc r="P48">
      <f>O48+1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4" sId="16">
    <oc r="A11" t="inlineStr">
      <is>
        <t>CMA CGM BIANCA</t>
      </is>
    </oc>
    <nc r="A11" t="inlineStr">
      <is>
        <t>GULF BRIDGE</t>
      </is>
    </nc>
  </rcc>
  <rcc rId="5915" sId="16">
    <oc r="A12" t="inlineStr">
      <is>
        <t>CMA CGM SAMSON</t>
      </is>
    </oc>
    <nc r="A12" t="inlineStr">
      <is>
        <t>CMA CGM LA SCALA</t>
      </is>
    </nc>
  </rcc>
  <rcc rId="5916" sId="16">
    <oc r="A13" t="inlineStr">
      <is>
        <t>CMA CGM FIGARO</t>
      </is>
    </oc>
    <nc r="A13" t="inlineStr">
      <is>
        <t>CMA CGM ATTILA</t>
      </is>
    </nc>
  </rcc>
  <rcc rId="5917" sId="16">
    <oc r="A14" t="inlineStr">
      <is>
        <t>CMA CGM TANCREDI</t>
      </is>
    </oc>
    <nc r="A14" t="inlineStr">
      <is>
        <t>CMA CGM TAGE</t>
      </is>
    </nc>
  </rcc>
  <rcc rId="5918" sId="16">
    <oc r="A15" t="inlineStr">
      <is>
        <t>APL DANUBE</t>
      </is>
    </oc>
    <nc r="A15" t="inlineStr">
      <is>
        <t>CMA CGM ALMAVIVA</t>
      </is>
    </nc>
  </rcc>
  <rcc rId="5919" sId="16">
    <oc r="B11" t="inlineStr">
      <is>
        <t>0PGB1E1MA</t>
      </is>
    </oc>
    <nc r="B11" t="inlineStr">
      <is>
        <t>0PGBBE1MA</t>
      </is>
    </nc>
  </rcc>
  <rcc rId="5920" sId="16">
    <oc r="B12" t="inlineStr">
      <is>
        <t>0PGB3E1MA</t>
      </is>
    </oc>
    <nc r="B12" t="inlineStr">
      <is>
        <t>0PGBDE1MA</t>
      </is>
    </nc>
  </rcc>
  <rcc rId="5921" sId="16">
    <oc r="B13" t="inlineStr">
      <is>
        <t>0PGB5E1MA</t>
      </is>
    </oc>
    <nc r="B13" t="inlineStr">
      <is>
        <t>0PGBFE1MA</t>
      </is>
    </nc>
  </rcc>
  <rcc rId="5922" sId="16">
    <oc r="B14" t="inlineStr">
      <is>
        <t>0PGB7E1MA</t>
      </is>
    </oc>
    <nc r="B14" t="inlineStr">
      <is>
        <t>0PGBHE1MA</t>
      </is>
    </nc>
  </rcc>
  <rcc rId="5923" sId="16">
    <oc r="B15" t="inlineStr">
      <is>
        <t>0PGB9E1MA</t>
      </is>
    </oc>
    <nc r="B15" t="inlineStr">
      <is>
        <t>0PGBJE1MA</t>
      </is>
    </nc>
  </rcc>
  <rcc rId="5924" sId="16" numFmtId="19">
    <oc r="C11">
      <v>44501</v>
    </oc>
    <nc r="C11">
      <v>44536</v>
    </nc>
  </rcc>
  <rcc rId="5925" sId="16" numFmtId="19">
    <oc r="C12">
      <f>C11+7</f>
    </oc>
    <nc r="C12">
      <v>44543</v>
    </nc>
  </rcc>
  <rcc rId="5926" sId="16" numFmtId="19">
    <oc r="C13">
      <f>C12+7</f>
    </oc>
    <nc r="C13">
      <v>44552</v>
    </nc>
  </rcc>
  <rcc rId="5927" sId="16" numFmtId="19">
    <oc r="C14">
      <f>C13+7</f>
    </oc>
    <nc r="C14">
      <v>44557</v>
    </nc>
  </rcc>
  <rcc rId="5928" sId="16" numFmtId="19">
    <oc r="C15">
      <f>C14+7</f>
    </oc>
    <nc r="C15">
      <v>44199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9" sId="16" numFmtId="19">
    <oc r="E11" t="inlineStr">
      <is>
        <t>OMIT</t>
      </is>
    </oc>
    <nc r="E11">
      <v>44546</v>
    </nc>
  </rcc>
  <rcc rId="5930" sId="16" numFmtId="19">
    <oc r="E13" t="inlineStr">
      <is>
        <t>OMIT</t>
      </is>
    </oc>
    <nc r="E13">
      <v>44550</v>
    </nc>
  </rcc>
  <rcc rId="5931" sId="16" numFmtId="19">
    <oc r="E15" t="inlineStr">
      <is>
        <t>OMIT</t>
      </is>
    </oc>
    <nc r="E15">
      <v>44543</v>
    </nc>
  </rcc>
  <rcc rId="5932" sId="16" odxf="1" dxf="1" numFmtId="19">
    <oc r="E12">
      <v>44518</v>
    </oc>
    <nc r="E12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33" sId="16" odxf="1" dxf="1" numFmtId="19">
    <oc r="E14">
      <v>44532</v>
    </oc>
    <nc r="E14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34" sId="16">
    <oc r="F11" t="inlineStr">
      <is>
        <t>OMIT</t>
      </is>
    </oc>
    <nc r="F11">
      <f>E11+1</f>
    </nc>
  </rcc>
  <rcc rId="5935" sId="16">
    <oc r="F13" t="inlineStr">
      <is>
        <t>OMIT</t>
      </is>
    </oc>
    <nc r="F13">
      <f>E13+1</f>
    </nc>
  </rcc>
  <rcc rId="5936" sId="16">
    <oc r="F15" t="inlineStr">
      <is>
        <t>OMIT</t>
      </is>
    </oc>
    <nc r="F15">
      <f>E15+1</f>
    </nc>
  </rcc>
  <rcc rId="5937" sId="16" odxf="1" dxf="1">
    <oc r="F12">
      <f>E12+1</f>
    </oc>
    <nc r="F12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38" sId="16" odxf="1" dxf="1">
    <oc r="F14">
      <f>E14+1</f>
    </oc>
    <nc r="F14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11" start="0" length="0">
    <dxf>
      <font>
        <sz val="10"/>
        <color indexed="12"/>
        <name val="Arial"/>
      </font>
    </dxf>
  </rfmt>
  <rcc rId="5939" sId="16" odxf="1" dxf="1">
    <oc r="F11">
      <f>E11+1</f>
    </oc>
    <nc r="F11">
      <f>E11+1</f>
    </nc>
    <odxf>
      <font>
        <sz val="10"/>
        <color rgb="FFFF0000"/>
        <name val="Arial"/>
      </font>
    </odxf>
    <ndxf>
      <font>
        <sz val="10"/>
        <color indexed="12"/>
        <name val="Arial"/>
      </font>
    </ndxf>
  </rcc>
  <rfmt sheetId="16" sqref="E12" start="0" length="0">
    <dxf>
      <font>
        <sz val="10"/>
        <color indexed="12"/>
        <name val="Arial"/>
      </font>
    </dxf>
  </rfmt>
  <rfmt sheetId="16" sqref="F12" start="0" length="0">
    <dxf>
      <font>
        <sz val="10"/>
        <color indexed="12"/>
        <name val="Arial"/>
      </font>
    </dxf>
  </rfmt>
  <rfmt sheetId="16" sqref="E13" start="0" length="0">
    <dxf>
      <font>
        <sz val="10"/>
        <color indexed="12"/>
        <name val="Arial"/>
      </font>
    </dxf>
  </rfmt>
  <rcc rId="5940" sId="16" odxf="1" dxf="1">
    <oc r="F13">
      <f>E13+1</f>
    </oc>
    <nc r="F13">
      <f>E13+1</f>
    </nc>
    <odxf>
      <font>
        <sz val="10"/>
        <color rgb="FFFF0000"/>
        <name val="Arial"/>
      </font>
    </odxf>
    <ndxf>
      <font>
        <sz val="10"/>
        <color indexed="12"/>
        <name val="Arial"/>
      </font>
    </ndxf>
  </rcc>
  <rfmt sheetId="16" sqref="E14" start="0" length="0">
    <dxf>
      <font>
        <sz val="10"/>
        <color indexed="12"/>
        <name val="Arial"/>
      </font>
    </dxf>
  </rfmt>
  <rfmt sheetId="16" sqref="F14" start="0" length="0">
    <dxf>
      <font>
        <sz val="10"/>
        <color indexed="12"/>
        <name val="Arial"/>
      </font>
    </dxf>
  </rfmt>
  <rfmt sheetId="16" sqref="E15" start="0" length="0">
    <dxf>
      <font>
        <sz val="10"/>
        <color indexed="12"/>
        <name val="Arial"/>
      </font>
    </dxf>
  </rfmt>
  <rcc rId="5941" sId="16" odxf="1" dxf="1">
    <oc r="F15">
      <f>E15+1</f>
    </oc>
    <nc r="F15">
      <f>E15+1</f>
    </nc>
    <odxf>
      <font>
        <sz val="10"/>
        <color rgb="FFFF0000"/>
        <name val="Arial"/>
      </font>
    </odxf>
    <ndxf>
      <font>
        <sz val="10"/>
        <color indexed="12"/>
        <name val="Arial"/>
      </font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6" sId="2" quotePrefix="1">
    <oc r="G6" t="inlineStr">
      <is>
        <t>SEP 16-2021</t>
      </is>
    </oc>
    <nc r="G6" t="inlineStr">
      <is>
        <t>DEC 16-2021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2" sId="16" numFmtId="19">
    <oc r="E13">
      <v>44550</v>
    </oc>
    <nc r="E13">
      <v>44560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3" sId="16">
    <oc r="G11">
      <v>44537</v>
    </oc>
    <nc r="G11" t="inlineStr">
      <is>
        <t>OMIT</t>
      </is>
    </nc>
  </rcc>
  <rcc rId="5944" sId="16">
    <oc r="H11">
      <f>G11+2</f>
    </oc>
    <nc r="H11" t="inlineStr">
      <is>
        <t>OMIT</t>
      </is>
    </nc>
  </rcc>
  <rfmt sheetId="16" sqref="G11:H11 E12:F12 E14:F14" start="0" length="2147483647">
    <dxf>
      <font>
        <color rgb="FFFF0000"/>
      </font>
    </dxf>
  </rfmt>
  <rcc rId="5945" sId="16" numFmtId="19">
    <oc r="G12">
      <f>G11+7</f>
    </oc>
    <nc r="G12">
      <v>44214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6" sId="16" numFmtId="19">
    <oc r="I15">
      <f>I14+7</f>
    </oc>
    <nc r="I15">
      <v>44238</v>
    </nc>
  </rcc>
  <rcc rId="5947" sId="16" numFmtId="19">
    <oc r="I14">
      <f>I13+7</f>
    </oc>
    <nc r="I14">
      <v>44534</v>
    </nc>
  </rcc>
  <rcc rId="5948" sId="16" numFmtId="19">
    <oc r="I13">
      <f>I12+7</f>
    </oc>
    <nc r="I13">
      <v>44227</v>
    </nc>
  </rcc>
  <rcc rId="5949" sId="16" numFmtId="19">
    <oc r="I12">
      <f>I11+7</f>
    </oc>
    <nc r="I12">
      <v>44217</v>
    </nc>
  </rcc>
  <rcc rId="5950" sId="16" odxf="1" dxf="1">
    <oc r="I11">
      <v>44540</v>
    </oc>
    <nc r="I11" t="inlineStr">
      <is>
        <t>OMIT</t>
      </is>
    </nc>
    <ndxf>
      <font>
        <sz val="10"/>
        <color rgb="FFFF0000"/>
        <name val="Arial"/>
      </font>
    </ndxf>
  </rcc>
  <rcc rId="5951" sId="16" odxf="1" dxf="1">
    <oc r="J11">
      <f>I11+1</f>
    </oc>
    <nc r="J11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2" sId="16" odxf="1" dxf="1" numFmtId="19">
    <oc r="K11">
      <v>44543</v>
    </oc>
    <nc r="K11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53" sId="16" odxf="1" dxf="1">
    <oc r="L11">
      <f>K11+1</f>
    </oc>
    <nc r="L11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54" sId="16" numFmtId="19">
    <oc r="K12" t="inlineStr">
      <is>
        <t>OMIT</t>
      </is>
    </oc>
    <nc r="K12">
      <v>44220</v>
    </nc>
  </rcc>
  <rcc rId="5955" sId="16" numFmtId="19">
    <oc r="K13">
      <v>44557</v>
    </oc>
    <nc r="K13">
      <v>44225</v>
    </nc>
  </rcc>
  <rcc rId="5956" sId="16" numFmtId="19">
    <oc r="I14">
      <v>44534</v>
    </oc>
    <nc r="I14">
      <v>44231</v>
    </nc>
  </rcc>
  <rcc rId="5957" sId="16" odxf="1" dxf="1">
    <oc r="L14" t="inlineStr">
      <is>
        <t>OMIT</t>
      </is>
    </oc>
    <nc r="L14">
      <f>K14+1</f>
    </nc>
    <odxf>
      <font>
        <sz val="10"/>
        <color rgb="FFFF0000"/>
        <name val="Arial"/>
      </font>
    </odxf>
    <ndxf>
      <font>
        <sz val="10"/>
        <color indexed="12"/>
        <name val="Arial"/>
      </font>
    </ndxf>
  </rcc>
  <rcc rId="5958" sId="16" odxf="1" dxf="1" numFmtId="19">
    <oc r="K14" t="inlineStr">
      <is>
        <t>OMIT</t>
      </is>
    </oc>
    <nc r="K14">
      <v>44234</v>
    </nc>
    <ndxf>
      <font>
        <sz val="10"/>
        <color indexed="12"/>
        <name val="Arial"/>
      </font>
    </ndxf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9" sId="16" odxf="1" dxf="1" numFmtId="19">
    <oc r="K15">
      <v>44206</v>
    </oc>
    <nc r="K15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60" sId="16" odxf="1" dxf="1">
    <oc r="L15">
      <f>K15+1</f>
    </oc>
    <nc r="L15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fmt sheetId="16" sqref="K12" start="0" length="0">
    <dxf>
      <font>
        <sz val="10"/>
        <color indexed="12"/>
        <name val="Arial"/>
      </font>
    </dxf>
  </rfmt>
  <rfmt sheetId="16" sqref="L12" start="0" length="0">
    <dxf>
      <font>
        <sz val="10"/>
        <color indexed="12"/>
        <name val="Arial"/>
      </font>
    </dxf>
  </rfmt>
  <rcc rId="5961" sId="16">
    <oc r="L12" t="inlineStr">
      <is>
        <t>OMIT</t>
      </is>
    </oc>
    <nc r="L12">
      <f>K12+1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62" sId="16" ref="A11:XFD11" action="deleteRow">
    <undo index="0" exp="ref" v="1" dr="N11" r="N12" sId="16"/>
    <undo index="0" exp="ref" v="1" dr="M11" r="M12" sId="16"/>
    <rfmt sheetId="16" xfDxf="1" s="1" sqref="A11:XFD1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auto="1"/>
          <name val="Arial"/>
          <family val="2"/>
          <scheme val="none"/>
        </font>
        <numFmt numFmtId="0" formatCode="General"/>
        <fill>
          <patternFill patternType="solid">
            <fgColor indexed="64"/>
            <bgColor indexed="9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6" s="1" dxf="1">
      <nc r="A11" t="inlineStr">
        <is>
          <t>GULF BRIDGE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B11" t="inlineStr">
        <is>
          <t>0PGBBE1MA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 numFmtId="19">
      <nc r="C11">
        <v>44536</v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D11">
        <f>C11+1</f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 numFmtId="19">
      <nc r="E11">
        <v>44546</v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F11">
        <f>E11+1</f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G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H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I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J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K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L11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 numFmtId="19">
      <nc r="M11">
        <v>44546</v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s="1" dxf="1">
      <nc r="N11">
        <f>M11+1</f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3" sId="16" numFmtId="19">
    <oc r="M11">
      <f>#REF!+7</f>
    </oc>
    <nc r="M11">
      <v>44223</v>
    </nc>
  </rcc>
  <rcc rId="5964" sId="16">
    <oc r="N11">
      <f>#REF!+7</f>
    </oc>
    <nc r="N11">
      <f>M11+1</f>
    </nc>
  </rcc>
  <rcc rId="5965" sId="16" odxf="1" dxf="1">
    <oc r="M12">
      <f>M11+7</f>
    </oc>
    <nc r="M12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66" sId="16" odxf="1" dxf="1">
    <oc r="N12">
      <f>N11+7</f>
    </oc>
    <nc r="N12" t="inlineStr">
      <is>
        <t>OMIT</t>
      </is>
    </nc>
    <odxf>
      <font>
        <sz val="10"/>
        <color indexed="12"/>
        <name val="Arial"/>
      </font>
    </odxf>
    <ndxf>
      <font>
        <sz val="10"/>
        <color rgb="FFFF0000"/>
        <name val="Arial"/>
      </font>
    </ndxf>
  </rcc>
  <rcc rId="5967" sId="16" numFmtId="19">
    <oc r="M13">
      <f>M12+7</f>
    </oc>
    <nc r="M13">
      <v>44237</v>
    </nc>
  </rcc>
  <rcc rId="5968" sId="16" numFmtId="19">
    <oc r="M14">
      <f>M13+7</f>
    </oc>
    <nc r="M14">
      <v>44244</v>
    </nc>
  </rcc>
  <rcc rId="5969" sId="16">
    <oc r="N13">
      <f>N12+7</f>
    </oc>
    <nc r="N13">
      <f>M13+1</f>
    </nc>
  </rcc>
  <rcc rId="5970" sId="16">
    <oc r="N14">
      <f>N13+7</f>
    </oc>
    <nc r="N14">
      <f>M14+1</f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1" sId="16" numFmtId="19">
    <oc r="F12">
      <f>E12+1</f>
    </oc>
    <nc r="F12">
      <v>44560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2" sId="15">
    <oc r="G47" t="inlineStr">
      <is>
        <t>XIN WEI HAI</t>
      </is>
    </oc>
    <nc r="G47" t="inlineStr">
      <is>
        <t>COSCO PIRAEUS</t>
      </is>
    </nc>
  </rcc>
  <rcc rId="5973" sId="15">
    <oc r="H47" t="inlineStr">
      <is>
        <t>142E</t>
      </is>
    </oc>
    <nc r="H47" t="inlineStr">
      <is>
        <t>049E</t>
      </is>
    </nc>
  </rcc>
  <rcc rId="5974" sId="15">
    <oc r="G48" t="inlineStr">
      <is>
        <t>COSCO PIRAEUS</t>
      </is>
    </oc>
    <nc r="G48" t="inlineStr">
      <is>
        <t>COSCO ISTANBUL</t>
      </is>
    </nc>
  </rcc>
  <rcc rId="5975" sId="15">
    <oc r="H48" t="inlineStr">
      <is>
        <t>049E</t>
      </is>
    </oc>
    <nc r="H48" t="inlineStr">
      <is>
        <t>053E</t>
      </is>
    </nc>
  </rcc>
  <rcc rId="5976" sId="15" numFmtId="19">
    <oc r="I48">
      <v>44210</v>
    </oc>
    <nc r="I48">
      <v>44219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7" sId="15" numFmtId="19">
    <oc r="K47">
      <v>44216</v>
    </oc>
    <nc r="K47">
      <v>44237</v>
    </nc>
  </rcc>
  <rcc rId="5978" sId="15">
    <oc r="L47">
      <f>K47+1</f>
    </oc>
    <nc r="L47">
      <f>K47+1</f>
    </nc>
  </rcc>
  <rcc rId="5979" sId="15" numFmtId="19">
    <oc r="M47">
      <v>44219</v>
    </oc>
    <nc r="M47">
      <v>44240</v>
    </nc>
  </rcc>
  <rcc rId="5980" sId="15">
    <oc r="N47">
      <f>M47+1</f>
    </oc>
    <nc r="N47">
      <f>M47+1</f>
    </nc>
  </rcc>
  <rcc rId="5981" sId="15" numFmtId="19">
    <oc r="O47">
      <v>44221</v>
    </oc>
    <nc r="O47">
      <v>44242</v>
    </nc>
  </rcc>
  <rcc rId="5982" sId="15">
    <oc r="P47">
      <f>O47+1</f>
    </oc>
    <nc r="P47">
      <f>O47+1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7" sId="2" xfDxf="1" dxf="1">
    <nc r="A19" t="inlineStr">
      <is>
        <t>COSCO NETHERLANDS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08" sId="2">
    <nc r="B19" t="inlineStr">
      <is>
        <t>048E</t>
      </is>
    </nc>
  </rcc>
  <rcc rId="5209" sId="2" xfDxf="1" dxf="1" numFmtId="19">
    <nc r="C19">
      <v>44570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0" sId="2" xfDxf="1" dxf="1" numFmtId="19">
    <nc r="D19">
      <v>44571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1" sId="2" xfDxf="1" dxf="1" numFmtId="19">
    <nc r="E19">
      <v>44574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2" sId="2" xfDxf="1" dxf="1" numFmtId="19">
    <nc r="F19">
      <v>44575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3" sId="2" xfDxf="1" dxf="1" numFmtId="19">
    <nc r="G19">
      <v>44591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14" sId="2" xfDxf="1" dxf="1" numFmtId="19">
    <nc r="H19">
      <v>44596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83" sId="4" ref="A13:XFD16" action="insertRow"/>
  <rcc rId="5084" sId="4">
    <oc r="A17" t="inlineStr">
      <is>
        <t>CMA CGM J. MADISON</t>
      </is>
    </oc>
    <nc r="A17"/>
  </rcc>
  <rcc rId="5085" sId="4">
    <oc r="B17" t="inlineStr">
      <is>
        <t>132E</t>
      </is>
    </oc>
    <nc r="B17"/>
  </rcc>
  <rcc rId="5086" sId="4" numFmtId="19">
    <oc r="C17">
      <v>44511</v>
    </oc>
    <nc r="C17"/>
  </rcc>
  <rcc rId="5087" sId="4" numFmtId="19">
    <oc r="D17">
      <v>44512</v>
    </oc>
    <nc r="D17"/>
  </rcc>
  <rcc rId="5088" sId="4" numFmtId="19">
    <oc r="E17">
      <v>44516</v>
    </oc>
    <nc r="E17"/>
  </rcc>
  <rcc rId="5089" sId="4" numFmtId="19">
    <oc r="F17">
      <v>44517</v>
    </oc>
    <nc r="F17"/>
  </rcc>
  <rcc rId="5090" sId="4" numFmtId="19">
    <oc r="G17">
      <v>44532</v>
    </oc>
    <nc r="G17"/>
  </rcc>
  <rcc rId="5091" sId="4" numFmtId="19">
    <oc r="H17">
      <v>44536</v>
    </oc>
    <nc r="H17"/>
  </rcc>
  <rcc rId="5092" sId="4">
    <oc r="I17" t="inlineStr">
      <is>
        <t>omit</t>
      </is>
    </oc>
    <nc r="I17"/>
  </rcc>
  <rcc rId="5093" sId="4">
    <oc r="A18" t="inlineStr">
      <is>
        <t>CMA CGM MARCO POLO</t>
      </is>
    </oc>
    <nc r="A18"/>
  </rcc>
  <rcc rId="5094" sId="4">
    <oc r="B18" t="inlineStr">
      <is>
        <t>031E</t>
      </is>
    </oc>
    <nc r="B18"/>
  </rcc>
  <rcc rId="5095" sId="4" numFmtId="19">
    <oc r="C18">
      <v>44525</v>
    </oc>
    <nc r="C18"/>
  </rcc>
  <rcc rId="5096" sId="4" numFmtId="19">
    <oc r="D18">
      <v>44526</v>
    </oc>
    <nc r="D18"/>
  </rcc>
  <rcc rId="5097" sId="4" numFmtId="19">
    <oc r="E18">
      <v>44530</v>
    </oc>
    <nc r="E18"/>
  </rcc>
  <rcc rId="5098" sId="4" numFmtId="19">
    <oc r="F18">
      <v>44531</v>
    </oc>
    <nc r="F18"/>
  </rcc>
  <rcc rId="5099" sId="4" numFmtId="19">
    <oc r="G18">
      <v>44546</v>
    </oc>
    <nc r="G18"/>
  </rcc>
  <rcc rId="5100" sId="4" numFmtId="19">
    <oc r="H18">
      <v>44550</v>
    </oc>
    <nc r="H18"/>
  </rcc>
  <rcc rId="5101" sId="4">
    <oc r="I18" t="inlineStr">
      <is>
        <t>omit</t>
      </is>
    </oc>
    <nc r="I18"/>
  </rcc>
  <rcc rId="5102" sId="4">
    <oc r="A19" t="inlineStr">
      <is>
        <t>CMA CGM CHILE</t>
      </is>
    </oc>
    <nc r="A19"/>
  </rcc>
  <rcc rId="5103" sId="4">
    <oc r="B19" t="inlineStr">
      <is>
        <t>007E</t>
      </is>
    </oc>
    <nc r="B19"/>
  </rcc>
  <rcc rId="5104" sId="4" numFmtId="19">
    <oc r="C19">
      <v>44532</v>
    </oc>
    <nc r="C19"/>
  </rcc>
  <rcc rId="5105" sId="4" numFmtId="19">
    <oc r="D19">
      <v>44533</v>
    </oc>
    <nc r="D19"/>
  </rcc>
  <rcc rId="5106" sId="4" numFmtId="19">
    <oc r="E19">
      <v>44537</v>
    </oc>
    <nc r="E19"/>
  </rcc>
  <rcc rId="5107" sId="4" numFmtId="19">
    <oc r="F19">
      <v>44538</v>
    </oc>
    <nc r="F19"/>
  </rcc>
  <rcc rId="5108" sId="4" numFmtId="19">
    <oc r="G19">
      <v>44553</v>
    </oc>
    <nc r="G19"/>
  </rcc>
  <rcc rId="5109" sId="4" numFmtId="19">
    <oc r="H19">
      <v>44557</v>
    </oc>
    <nc r="H19"/>
  </rcc>
  <rcc rId="5110" sId="4">
    <oc r="I19" t="inlineStr">
      <is>
        <t>omit</t>
      </is>
    </oc>
    <nc r="I19"/>
  </rcc>
  <rcc rId="5111" sId="4">
    <oc r="A12" t="inlineStr">
      <is>
        <t>CMA CGM MEXICO</t>
      </is>
    </oc>
    <nc r="A12"/>
  </rcc>
  <rcc rId="5112" sId="4">
    <oc r="B12" t="inlineStr">
      <is>
        <t>009E</t>
      </is>
    </oc>
    <nc r="B12"/>
  </rcc>
  <rcc rId="5113" sId="4" numFmtId="19">
    <oc r="C12">
      <v>44499</v>
    </oc>
    <nc r="C12"/>
  </rcc>
  <rcc rId="5114" sId="4" numFmtId="19">
    <oc r="D12">
      <v>44500</v>
    </oc>
    <nc r="D12"/>
  </rcc>
  <rcc rId="5115" sId="4" numFmtId="19">
    <oc r="E12">
      <v>44503</v>
    </oc>
    <nc r="E12"/>
  </rcc>
  <rcc rId="5116" sId="4" numFmtId="19">
    <oc r="F12">
      <v>44504</v>
    </oc>
    <nc r="F12"/>
  </rcc>
  <rcc rId="5117" sId="4" numFmtId="19">
    <oc r="G12">
      <v>44524</v>
    </oc>
    <nc r="G12"/>
  </rcc>
  <rcc rId="5118" sId="4" numFmtId="19">
    <oc r="H12">
      <v>44529</v>
    </oc>
    <nc r="H12"/>
  </rcc>
  <rcc rId="5119" sId="4">
    <oc r="I12" t="inlineStr">
      <is>
        <t>omit</t>
      </is>
    </oc>
    <nc r="I12"/>
  </rcc>
  <rm rId="5120" sheetId="4" source="A20:J20" destination="A12:J12" sourceSheetId="4">
    <rfmt sheetId="4" sqref="A12" start="0" length="0">
      <dxf>
        <font>
          <b/>
          <sz val="10"/>
          <color indexed="12"/>
          <name val="Arial"/>
          <scheme val="none"/>
        </font>
        <alignment horizontal="left" vertical="center" readingOrder="0"/>
        <border outline="0">
          <left style="double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B12" start="0" length="0">
      <dxf>
        <font>
          <b/>
          <sz val="10"/>
          <color indexed="12"/>
          <name val="Arial"/>
          <scheme val="none"/>
        </font>
        <numFmt numFmtId="169" formatCode="000&quot;E&quot;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C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E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F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G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I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J12" start="0" length="0">
      <dxf>
        <font>
          <sz val="10"/>
          <color indexed="12"/>
          <name val="Arial"/>
          <scheme val="none"/>
        </font>
        <numFmt numFmtId="166" formatCode="[$-409]d\-mmm;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5121" sId="4" xfDxf="1" dxf="1">
    <nc r="A13" t="inlineStr">
      <is>
        <t>CMA CGM LEO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2" sId="4">
    <nc r="B13" t="inlineStr">
      <is>
        <t>036E</t>
      </is>
    </nc>
  </rcc>
  <rcc rId="5123" sId="4" xfDxf="1" dxf="1" numFmtId="19">
    <nc r="C13">
      <v>44553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4" sId="4" xfDxf="1" dxf="1" numFmtId="19">
    <nc r="D13">
      <v>44554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5" sId="4" xfDxf="1" dxf="1" numFmtId="19">
    <nc r="E13">
      <v>44558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6" sId="4" xfDxf="1" dxf="1" numFmtId="19">
    <nc r="F13">
      <v>44559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7" sId="4" xfDxf="1" dxf="1" numFmtId="19">
    <nc r="G13">
      <v>44573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8" sId="4" xfDxf="1" dxf="1" numFmtId="19">
    <nc r="H13">
      <v>44578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29" sId="4" xfDxf="1" dxf="1">
    <nc r="A14" t="inlineStr">
      <is>
        <t>EDISON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0" sId="4" xfDxf="1" dxf="1">
    <nc r="A15" t="inlineStr">
      <is>
        <t>APL SENTOSA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1" sId="4" xfDxf="1" dxf="1">
    <nc r="A16" t="inlineStr">
      <is>
        <t>CMA CGM A. LINCOLN</t>
      </is>
    </nc>
    <ndxf>
      <font>
        <b/>
        <sz val="10"/>
        <color indexed="12"/>
        <name val="Arial"/>
        <scheme val="none"/>
      </font>
      <alignment horizontal="left" vertical="center" readingOrder="0"/>
      <border outline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2" sId="4">
    <nc r="B14" t="inlineStr">
      <is>
        <t>151E</t>
      </is>
    </nc>
  </rcc>
  <rcc rId="5133" sId="4">
    <nc r="B15" t="inlineStr">
      <is>
        <t>412E</t>
      </is>
    </nc>
  </rcc>
  <rcc rId="5134" sId="4">
    <nc r="B16" t="inlineStr">
      <is>
        <t>410E</t>
      </is>
    </nc>
  </rcc>
  <rcc rId="5135" sId="4" xfDxf="1" dxf="1" numFmtId="19">
    <nc r="C14">
      <v>44560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6" sId="4" xfDxf="1" dxf="1" numFmtId="19">
    <nc r="D14">
      <v>44561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7" sId="4" xfDxf="1" dxf="1" numFmtId="19">
    <nc r="E14">
      <v>44565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8" sId="4" xfDxf="1" dxf="1" numFmtId="19">
    <nc r="F14">
      <v>44566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39" sId="4" xfDxf="1" dxf="1" numFmtId="19">
    <nc r="G14">
      <v>44580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0" sId="4" xfDxf="1" dxf="1" numFmtId="19">
    <nc r="H14">
      <v>44585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1" sId="4" xfDxf="1" dxf="1" numFmtId="19">
    <nc r="C15">
      <v>44567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2" sId="4" xfDxf="1" dxf="1" numFmtId="19">
    <nc r="D15">
      <v>44568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3" sId="4" xfDxf="1" dxf="1" numFmtId="19">
    <nc r="E15">
      <v>44572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4" sId="4" xfDxf="1" dxf="1" numFmtId="19">
    <nc r="F15">
      <v>44573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5" sId="4" xfDxf="1" dxf="1" numFmtId="19">
    <nc r="G15">
      <v>44587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6" sId="4" xfDxf="1" dxf="1" numFmtId="19">
    <nc r="H15">
      <v>44592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7" sId="4" xfDxf="1" dxf="1" numFmtId="19">
    <nc r="C16">
      <v>44574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8" sId="4" xfDxf="1" dxf="1" numFmtId="19">
    <nc r="D16">
      <v>44576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49" sId="4" xfDxf="1" dxf="1" numFmtId="19">
    <nc r="E16">
      <v>44580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50" sId="4" xfDxf="1" dxf="1" numFmtId="19">
    <nc r="F16">
      <v>44581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51" sId="4" xfDxf="1" dxf="1" numFmtId="19">
    <nc r="G16">
      <v>44594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52" sId="4" xfDxf="1" dxf="1" numFmtId="19">
    <nc r="H16">
      <v>44599</v>
    </nc>
    <ndxf>
      <font>
        <sz val="10"/>
        <color indexed="12"/>
        <name val="Arial"/>
        <scheme val="none"/>
      </font>
      <numFmt numFmtId="166" formatCode="[$-409]d\-mmm;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4" sqref="I13:I16" start="0" length="2147483647">
    <dxf>
      <font>
        <b/>
      </font>
    </dxf>
  </rfmt>
  <rcc rId="5153" sId="4" odxf="1" dxf="1">
    <nc r="I13" t="inlineStr">
      <is>
        <t>omit</t>
      </is>
    </nc>
    <odxf>
      <font>
        <b/>
        <sz val="10"/>
        <color indexed="12"/>
        <name val="Arial"/>
        <scheme val="none"/>
      </font>
    </odxf>
    <ndxf>
      <font>
        <b val="0"/>
        <sz val="10"/>
        <color indexed="12"/>
        <name val="Arial"/>
        <scheme val="none"/>
      </font>
    </ndxf>
  </rcc>
  <rcc rId="5154" sId="4" odxf="1" dxf="1">
    <nc r="I14" t="inlineStr">
      <is>
        <t>omit</t>
      </is>
    </nc>
    <odxf>
      <font>
        <b/>
        <sz val="10"/>
        <color indexed="12"/>
        <name val="Arial"/>
        <scheme val="none"/>
      </font>
    </odxf>
    <ndxf>
      <font>
        <b val="0"/>
        <sz val="10"/>
        <color indexed="12"/>
        <name val="Arial"/>
        <scheme val="none"/>
      </font>
    </ndxf>
  </rcc>
  <rcc rId="5155" sId="4" odxf="1" dxf="1">
    <nc r="I15" t="inlineStr">
      <is>
        <t>omit</t>
      </is>
    </nc>
    <odxf>
      <font>
        <b/>
        <sz val="10"/>
        <color indexed="12"/>
        <name val="Arial"/>
        <scheme val="none"/>
      </font>
    </odxf>
    <ndxf>
      <font>
        <b val="0"/>
        <sz val="10"/>
        <color indexed="12"/>
        <name val="Arial"/>
        <scheme val="none"/>
      </font>
    </ndxf>
  </rcc>
  <rcc rId="5156" sId="4" odxf="1" dxf="1">
    <nc r="I16" t="inlineStr">
      <is>
        <t>omit</t>
      </is>
    </nc>
    <odxf>
      <font>
        <b/>
        <sz val="10"/>
        <color indexed="12"/>
        <name val="Arial"/>
        <scheme val="none"/>
      </font>
    </odxf>
    <ndxf>
      <font>
        <b val="0"/>
        <sz val="10"/>
        <color indexed="12"/>
        <name val="Arial"/>
        <scheme val="none"/>
      </font>
    </ndxf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3" sId="15" numFmtId="19">
    <oc r="I47">
      <v>44551</v>
    </oc>
    <nc r="I47">
      <v>44210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4" sId="15" numFmtId="19">
    <oc r="K48">
      <v>44237</v>
    </oc>
    <nc r="K48">
      <v>44251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5" sId="15" numFmtId="19">
    <oc r="I48">
      <v>44219</v>
    </oc>
    <nc r="I48">
      <v>44210</v>
    </nc>
  </rcc>
  <rcc rId="5986" sId="15">
    <oc r="J48">
      <f>I48+1</f>
    </oc>
    <nc r="J48">
      <f>I48+1</f>
    </nc>
  </rcc>
  <rcc rId="5987" sId="15" numFmtId="19">
    <oc r="K48">
      <v>44251</v>
    </oc>
    <nc r="K48">
      <v>44237</v>
    </nc>
  </rcc>
  <rcc rId="5988" sId="15">
    <oc r="L48">
      <f>K48+1</f>
    </oc>
    <nc r="L48">
      <f>K48+1</f>
    </nc>
  </rcc>
  <rcc rId="5989" sId="15">
    <oc r="N48">
      <f>M48+1</f>
    </oc>
    <nc r="N48">
      <f>M48+1</f>
    </nc>
  </rcc>
  <rcc rId="5990" sId="15">
    <oc r="P48">
      <f>O48+1</f>
    </oc>
    <nc r="P48">
      <f>O48+1</f>
    </nc>
  </rcc>
  <rcc rId="5991" sId="15">
    <oc r="G48" t="inlineStr">
      <is>
        <t>COSCO ISTANBUL</t>
      </is>
    </oc>
    <nc r="G48" t="inlineStr">
      <is>
        <t>COSCO PIRAEUS</t>
      </is>
    </nc>
  </rcc>
  <rcc rId="5992" sId="15">
    <oc r="G47" t="inlineStr">
      <is>
        <t>COSCO PIRAEUS</t>
      </is>
    </oc>
    <nc r="G47" t="inlineStr">
      <is>
        <t>XIN WEI HAI</t>
      </is>
    </nc>
  </rcc>
  <rcc rId="5993" sId="15">
    <oc r="H47" t="inlineStr">
      <is>
        <t>049E</t>
      </is>
    </oc>
    <nc r="H47" t="inlineStr">
      <is>
        <t>142E</t>
      </is>
    </nc>
  </rcc>
  <rcc rId="5994" sId="15">
    <oc r="H48" t="inlineStr">
      <is>
        <t>053E</t>
      </is>
    </oc>
    <nc r="H48" t="inlineStr">
      <is>
        <t>049E</t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5" sId="15" numFmtId="19">
    <oc r="I47">
      <v>44210</v>
    </oc>
    <nc r="I47">
      <v>44554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6" sId="15" numFmtId="19">
    <oc r="M47">
      <v>44240</v>
    </oc>
    <nc r="M47">
      <v>44216</v>
    </nc>
  </rcc>
  <rcc rId="5997" sId="15" numFmtId="19">
    <oc r="K47">
      <v>44237</v>
    </oc>
    <nc r="K47">
      <v>44215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8" sId="15" numFmtId="19">
    <oc r="M47">
      <v>44216</v>
    </oc>
    <nc r="M47">
      <v>44219</v>
    </nc>
  </rcc>
  <rcc rId="5999" sId="15" numFmtId="19">
    <oc r="O47">
      <v>44242</v>
    </oc>
    <nc r="O47">
      <v>44221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0" sId="15" numFmtId="19">
    <oc r="K47">
      <v>44215</v>
    </oc>
    <nc r="K47">
      <v>44216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1" sId="16" numFmtId="19">
    <oc r="E14">
      <v>44543</v>
    </oc>
    <nc r="E14">
      <v>44209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2" sId="16" numFmtId="19">
    <oc r="F14">
      <f>E14+1</f>
    </oc>
    <nc r="F14">
      <v>44209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5" sId="8">
    <oc r="E15" t="inlineStr">
      <is>
        <t>15 Dec</t>
      </is>
    </oc>
    <nc r="E15"/>
  </rcc>
  <rcc rId="5216" sId="8">
    <oc r="F15" t="inlineStr">
      <is>
        <t>16 Dec</t>
      </is>
    </oc>
    <nc r="F15"/>
  </rcc>
  <rcc rId="5217" sId="8">
    <oc r="G15" t="inlineStr">
      <is>
        <t>OOCL CHONGQING</t>
      </is>
    </oc>
    <nc r="G15"/>
  </rcc>
  <rcc rId="5218" sId="8">
    <oc r="H15" t="inlineStr">
      <is>
        <t>039E</t>
      </is>
    </oc>
    <nc r="H15"/>
  </rcc>
  <rcc rId="5219" sId="8">
    <oc r="I15" t="inlineStr">
      <is>
        <t>29 Dec</t>
      </is>
    </oc>
    <nc r="I15"/>
  </rcc>
  <rcc rId="5220" sId="8">
    <oc r="J15" t="inlineStr">
      <is>
        <t>30 Dec</t>
      </is>
    </oc>
    <nc r="J15"/>
  </rcc>
  <rcc rId="5221" sId="8">
    <oc r="K15" t="inlineStr">
      <is>
        <t>11 Jan</t>
      </is>
    </oc>
    <nc r="K15"/>
  </rcc>
  <rcc rId="5222" sId="8">
    <oc r="L15" t="inlineStr">
      <is>
        <t>14 Jan</t>
      </is>
    </oc>
    <nc r="L15"/>
  </rcc>
  <rcc rId="5223" sId="8">
    <oc r="M15" t="inlineStr">
      <is>
        <t>16 Jan</t>
      </is>
    </oc>
    <nc r="M15"/>
  </rcc>
  <rcc rId="5224" sId="8">
    <oc r="N15" t="inlineStr">
      <is>
        <t>18 Jan</t>
      </is>
    </oc>
    <nc r="N15"/>
  </rcc>
  <rcc rId="5225" sId="8">
    <oc r="O15" t="inlineStr">
      <is>
        <t>18 Jan</t>
      </is>
    </oc>
    <nc r="O15"/>
  </rcc>
  <rcc rId="5226" sId="8">
    <oc r="P15" t="inlineStr">
      <is>
        <t>20 Jan</t>
      </is>
    </oc>
    <nc r="P15"/>
  </rcc>
  <rcc rId="5227" sId="8">
    <oc r="A12" t="inlineStr">
      <is>
        <t>COSCO THAILAND</t>
      </is>
    </oc>
    <nc r="A12" t="inlineStr">
      <is>
        <t>OOCL GENOA</t>
      </is>
    </nc>
  </rcc>
  <rcc rId="5228" sId="8">
    <oc r="B12" t="inlineStr">
      <is>
        <t>081E</t>
      </is>
    </oc>
    <nc r="B12" t="inlineStr">
      <is>
        <t>053E</t>
      </is>
    </nc>
  </rcc>
  <rcc rId="5229" sId="8">
    <oc r="A13" t="inlineStr">
      <is>
        <t>OOCL GENOA</t>
      </is>
    </oc>
    <nc r="A13" t="inlineStr">
      <is>
        <t>XIN SHANGHAI</t>
      </is>
    </nc>
  </rcc>
  <rcc rId="5230" sId="8">
    <oc r="B13" t="inlineStr">
      <is>
        <t>053E</t>
      </is>
    </oc>
    <nc r="B13" t="inlineStr">
      <is>
        <t>132E</t>
      </is>
    </nc>
  </rcc>
  <rcc rId="5231" sId="8">
    <oc r="A14" t="inlineStr">
      <is>
        <t>XIN SHANGHAI</t>
      </is>
    </oc>
    <nc r="A14" t="inlineStr">
      <is>
        <t>COSCO THAILAND</t>
      </is>
    </nc>
  </rcc>
  <rcc rId="5232" sId="8">
    <oc r="B14" t="inlineStr">
      <is>
        <t>132E</t>
      </is>
    </oc>
    <nc r="B14" t="inlineStr">
      <is>
        <t>082E</t>
      </is>
    </nc>
  </rcc>
  <rcc rId="5233" sId="8">
    <oc r="A15" t="inlineStr">
      <is>
        <t>COSCO THAILAND</t>
      </is>
    </oc>
    <nc r="A15" t="inlineStr">
      <is>
        <t>SEAMAX WESTPORT</t>
      </is>
    </nc>
  </rcc>
  <rcc rId="5234" sId="8">
    <oc r="B15" t="inlineStr">
      <is>
        <t>082E</t>
      </is>
    </oc>
    <nc r="B15" t="inlineStr">
      <is>
        <t>076E</t>
      </is>
    </nc>
  </rcc>
  <rcc rId="5235" sId="8">
    <oc r="C12" t="inlineStr">
      <is>
        <t>09 Nov</t>
      </is>
    </oc>
    <nc r="C12" t="inlineStr">
      <is>
        <t>06 Dec</t>
      </is>
    </nc>
  </rcc>
  <rcc rId="5236" sId="8">
    <oc r="D12" t="inlineStr">
      <is>
        <t>10 Nov</t>
      </is>
    </oc>
    <nc r="D12" t="inlineStr">
      <is>
        <t>07 Dec</t>
      </is>
    </nc>
  </rcc>
  <rcc rId="5237" sId="8">
    <oc r="C13" t="inlineStr">
      <is>
        <t>24 Nov</t>
      </is>
    </oc>
    <nc r="C13" t="inlineStr">
      <is>
        <t>19 Dec</t>
      </is>
    </nc>
  </rcc>
  <rcc rId="5238" sId="8">
    <oc r="D13" t="inlineStr">
      <is>
        <t>24 Nov</t>
      </is>
    </oc>
    <nc r="D13" t="inlineStr">
      <is>
        <t>19 Dec</t>
      </is>
    </nc>
  </rcc>
  <rcc rId="5239" sId="8">
    <oc r="C14" t="inlineStr">
      <is>
        <t>26 Nov</t>
      </is>
    </oc>
    <nc r="C14" t="inlineStr">
      <is>
        <t>25 Dec</t>
      </is>
    </nc>
  </rcc>
  <rcc rId="5240" sId="8">
    <oc r="D14" t="inlineStr">
      <is>
        <t>27 Nov</t>
      </is>
    </oc>
    <nc r="D14" t="inlineStr">
      <is>
        <t>25 Dec</t>
      </is>
    </nc>
  </rcc>
  <rcc rId="5241" sId="8">
    <oc r="C15" t="inlineStr">
      <is>
        <t>11 Dec</t>
      </is>
    </oc>
    <nc r="C15" t="inlineStr">
      <is>
        <t>12 Jan</t>
      </is>
    </nc>
  </rcc>
  <rcc rId="5242" sId="8">
    <oc r="D15" t="inlineStr">
      <is>
        <t>11 Dec</t>
      </is>
    </oc>
    <nc r="D15" t="inlineStr">
      <is>
        <t>13 Jan</t>
      </is>
    </nc>
  </rcc>
  <rcc rId="5243" sId="8">
    <oc r="E12" t="inlineStr">
      <is>
        <t>17 Nov</t>
      </is>
    </oc>
    <nc r="E12" t="inlineStr">
      <is>
        <t>15 Dec</t>
      </is>
    </nc>
  </rcc>
  <rcc rId="5244" sId="8">
    <oc r="F12" t="inlineStr">
      <is>
        <t>18 Nov</t>
      </is>
    </oc>
    <nc r="F12" t="inlineStr">
      <is>
        <t>16 Dec</t>
      </is>
    </nc>
  </rcc>
  <rcc rId="5245" sId="8">
    <oc r="E13" t="inlineStr">
      <is>
        <t>29 Nov</t>
      </is>
    </oc>
    <nc r="E13" t="inlineStr">
      <is>
        <t>23 Dec</t>
      </is>
    </nc>
  </rcc>
  <rcc rId="5246" sId="8">
    <oc r="F13" t="inlineStr">
      <is>
        <t>30 Nov</t>
      </is>
    </oc>
    <nc r="F13" t="inlineStr">
      <is>
        <t>23 Dec</t>
      </is>
    </nc>
  </rcc>
  <rcc rId="5247" sId="8">
    <oc r="E14" t="inlineStr">
      <is>
        <t>01 Dec</t>
      </is>
    </oc>
    <nc r="E14" t="inlineStr">
      <is>
        <t>30 Dec</t>
      </is>
    </nc>
  </rcc>
  <rcc rId="5248" sId="8">
    <oc r="F14" t="inlineStr">
      <is>
        <t>02 Dec</t>
      </is>
    </oc>
    <nc r="F14" t="inlineStr">
      <is>
        <t>30 Dec</t>
      </is>
    </nc>
  </rcc>
  <rrc rId="5249" sId="8" ref="A15:XFD15" action="deleteRow">
    <rfmt sheetId="8" xfDxf="1" s="1" sqref="A15:XFD1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family val="2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8" s="1" dxf="1">
      <nc r="A15" t="inlineStr">
        <is>
          <t>SEAMAX WESTPORT</t>
        </is>
      </nc>
      <ndxf>
        <font>
          <b/>
          <sz val="10"/>
          <color indexed="12"/>
          <name val="Arial"/>
          <family val="2"/>
          <scheme val="none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B15" t="inlineStr">
        <is>
          <t>076E</t>
        </is>
      </nc>
      <ndxf>
        <font>
          <b/>
          <sz val="10"/>
          <color indexed="12"/>
          <name val="Arial"/>
          <family val="2"/>
          <scheme val="none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15" t="inlineStr">
        <is>
          <t>12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D15" t="inlineStr">
        <is>
          <t>13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="1" sqref="E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F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G15" start="0" length="0">
      <dxf>
        <font>
          <b/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H15" start="0" length="0">
      <dxf>
        <font>
          <b/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I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J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K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L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M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N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O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="1" sqref="P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 patternType="solid"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250" sId="11">
    <oc r="A14" t="inlineStr">
      <is>
        <t>COSCO THAILAND</t>
      </is>
    </oc>
    <nc r="A14" t="inlineStr">
      <is>
        <t>OOCL GENOA</t>
      </is>
    </nc>
  </rcc>
  <rcc rId="5251" sId="11">
    <oc r="B14" t="inlineStr">
      <is>
        <t>081E</t>
      </is>
    </oc>
    <nc r="B14" t="inlineStr">
      <is>
        <t>053E</t>
      </is>
    </nc>
  </rcc>
  <rcc rId="5252" sId="11">
    <oc r="A15" t="inlineStr">
      <is>
        <t>OOCL GENOA</t>
      </is>
    </oc>
    <nc r="A15" t="inlineStr">
      <is>
        <t>XIN SHANGHAI</t>
      </is>
    </nc>
  </rcc>
  <rcc rId="5253" sId="11">
    <oc r="B15" t="inlineStr">
      <is>
        <t>053E</t>
      </is>
    </oc>
    <nc r="B15" t="inlineStr">
      <is>
        <t>132E</t>
      </is>
    </nc>
  </rcc>
  <rcc rId="5254" sId="11">
    <oc r="A16" t="inlineStr">
      <is>
        <t>XIN SHANGHAI</t>
      </is>
    </oc>
    <nc r="A16" t="inlineStr">
      <is>
        <t>COSCO THAILAND</t>
      </is>
    </nc>
  </rcc>
  <rcc rId="5255" sId="11">
    <oc r="B16" t="inlineStr">
      <is>
        <t>132E</t>
      </is>
    </oc>
    <nc r="B16" t="inlineStr">
      <is>
        <t>082E</t>
      </is>
    </nc>
  </rcc>
  <rcc rId="5256" sId="11">
    <oc r="A17" t="inlineStr">
      <is>
        <t>COSCO THAILAND</t>
      </is>
    </oc>
    <nc r="A17" t="inlineStr">
      <is>
        <t>SEAMAX WESTPORT</t>
      </is>
    </nc>
  </rcc>
  <rcc rId="5257" sId="11">
    <oc r="B17" t="inlineStr">
      <is>
        <t>082E</t>
      </is>
    </oc>
    <nc r="B17" t="inlineStr">
      <is>
        <t>076E</t>
      </is>
    </nc>
  </rcc>
  <rcc rId="5258" sId="11">
    <oc r="E14" t="inlineStr">
      <is>
        <t>13 Nov</t>
      </is>
    </oc>
    <nc r="E14" t="inlineStr">
      <is>
        <t>09 Dec</t>
      </is>
    </nc>
  </rcc>
  <rcc rId="5259" sId="11">
    <oc r="F14" t="inlineStr">
      <is>
        <t>14 Nov</t>
      </is>
    </oc>
    <nc r="F14" t="inlineStr">
      <is>
        <t>12 Dec</t>
      </is>
    </nc>
  </rcc>
  <rcc rId="5260" sId="11">
    <oc r="E15" t="inlineStr">
      <is>
        <t>26 Nov</t>
      </is>
    </oc>
    <nc r="E15" t="inlineStr">
      <is>
        <t>21 Dec</t>
      </is>
    </nc>
  </rcc>
  <rcc rId="5261" sId="11">
    <oc r="F15" t="inlineStr">
      <is>
        <t>27 Nov</t>
      </is>
    </oc>
    <nc r="F15" t="inlineStr">
      <is>
        <t>22 Dec</t>
      </is>
    </nc>
  </rcc>
  <rcc rId="5262" sId="11">
    <oc r="E16" t="inlineStr">
      <is>
        <t>29 Nov</t>
      </is>
    </oc>
    <nc r="E16" t="inlineStr">
      <is>
        <t>27 Dec</t>
      </is>
    </nc>
  </rcc>
  <rcc rId="5263" sId="11">
    <oc r="F16" t="inlineStr">
      <is>
        <t>30 Nov</t>
      </is>
    </oc>
    <nc r="F16" t="inlineStr">
      <is>
        <t>28 Dec</t>
      </is>
    </nc>
  </rcc>
  <rcc rId="5264" sId="11">
    <oc r="E17" t="inlineStr">
      <is>
        <t>13 Dec</t>
      </is>
    </oc>
    <nc r="E17" t="inlineStr">
      <is>
        <t>16 Jan</t>
      </is>
    </nc>
  </rcc>
  <rcc rId="5265" sId="11">
    <oc r="F17" t="inlineStr">
      <is>
        <t>14 Dec</t>
      </is>
    </oc>
    <nc r="F17" t="inlineStr">
      <is>
        <t>16 Jan</t>
      </is>
    </nc>
  </rcc>
  <rcc rId="5266" sId="11">
    <oc r="C14" t="inlineStr">
      <is>
        <t>09 Nov</t>
      </is>
    </oc>
    <nc r="C14" t="inlineStr">
      <is>
        <t>06 Dec</t>
      </is>
    </nc>
  </rcc>
  <rcc rId="5267" sId="11">
    <oc r="D14" t="inlineStr">
      <is>
        <t>10 Nov</t>
      </is>
    </oc>
    <nc r="D14" t="inlineStr">
      <is>
        <t>07 Dec</t>
      </is>
    </nc>
  </rcc>
  <rcc rId="5268" sId="11">
    <oc r="C15" t="inlineStr">
      <is>
        <t>24 Nov</t>
      </is>
    </oc>
    <nc r="C15" t="inlineStr">
      <is>
        <t>19 Dec</t>
      </is>
    </nc>
  </rcc>
  <rcc rId="5269" sId="11">
    <oc r="D15" t="inlineStr">
      <is>
        <t>24 Nov</t>
      </is>
    </oc>
    <nc r="D15" t="inlineStr">
      <is>
        <t>19 Dec</t>
      </is>
    </nc>
  </rcc>
  <rcc rId="5270" sId="11">
    <oc r="C16" t="inlineStr">
      <is>
        <t>26 Nov</t>
      </is>
    </oc>
    <nc r="C16" t="inlineStr">
      <is>
        <t>25 Dec</t>
      </is>
    </nc>
  </rcc>
  <rcc rId="5271" sId="11">
    <oc r="D16" t="inlineStr">
      <is>
        <t>27 Nov</t>
      </is>
    </oc>
    <nc r="D16" t="inlineStr">
      <is>
        <t>25 Dec</t>
      </is>
    </nc>
  </rcc>
  <rcc rId="5272" sId="11">
    <oc r="C17" t="inlineStr">
      <is>
        <t>11 Dec</t>
      </is>
    </oc>
    <nc r="C17" t="inlineStr">
      <is>
        <t>12 Jan</t>
      </is>
    </nc>
  </rcc>
  <rcc rId="5273" sId="11">
    <oc r="D17" t="inlineStr">
      <is>
        <t>11 Dec</t>
      </is>
    </oc>
    <nc r="D17" t="inlineStr">
      <is>
        <t>13 Jan</t>
      </is>
    </nc>
  </rcc>
  <rcc rId="5274" sId="9">
    <oc r="A11" t="inlineStr">
      <is>
        <t>COSCO THAILAND</t>
      </is>
    </oc>
    <nc r="A11" t="inlineStr">
      <is>
        <t>OOCL GENOA</t>
      </is>
    </nc>
  </rcc>
  <rcc rId="5275" sId="9">
    <oc r="B11" t="inlineStr">
      <is>
        <t>081E</t>
      </is>
    </oc>
    <nc r="B11" t="inlineStr">
      <is>
        <t>053E</t>
      </is>
    </nc>
  </rcc>
  <rcc rId="5276" sId="9">
    <oc r="C11" t="inlineStr">
      <is>
        <t>09 Nov</t>
      </is>
    </oc>
    <nc r="C11" t="inlineStr">
      <is>
        <t>06 Dec</t>
      </is>
    </nc>
  </rcc>
  <rcc rId="5277" sId="9">
    <oc r="D11" t="inlineStr">
      <is>
        <t>10 Nov</t>
      </is>
    </oc>
    <nc r="D11" t="inlineStr">
      <is>
        <t>07 Dec</t>
      </is>
    </nc>
  </rcc>
  <rcc rId="5278" sId="9">
    <oc r="E11" t="inlineStr">
      <is>
        <t>17 Nov</t>
      </is>
    </oc>
    <nc r="E11" t="inlineStr">
      <is>
        <t>15 Dec</t>
      </is>
    </nc>
  </rcc>
  <rcc rId="5279" sId="9">
    <oc r="F11" t="inlineStr">
      <is>
        <t>18 Nov</t>
      </is>
    </oc>
    <nc r="F11" t="inlineStr">
      <is>
        <t>16 Dec</t>
      </is>
    </nc>
  </rcc>
  <rcc rId="5280" sId="9">
    <oc r="A12" t="inlineStr">
      <is>
        <t>OOCL GENOA</t>
      </is>
    </oc>
    <nc r="A12" t="inlineStr">
      <is>
        <t>XIN SHANGHAI</t>
      </is>
    </nc>
  </rcc>
  <rcc rId="5281" sId="9">
    <oc r="B12" t="inlineStr">
      <is>
        <t>053E</t>
      </is>
    </oc>
    <nc r="B12" t="inlineStr">
      <is>
        <t>132E</t>
      </is>
    </nc>
  </rcc>
  <rcc rId="5282" sId="9">
    <oc r="C12" t="inlineStr">
      <is>
        <t>24 Nov</t>
      </is>
    </oc>
    <nc r="C12" t="inlineStr">
      <is>
        <t>19 Dec</t>
      </is>
    </nc>
  </rcc>
  <rcc rId="5283" sId="9">
    <oc r="D12" t="inlineStr">
      <is>
        <t>24 Nov</t>
      </is>
    </oc>
    <nc r="D12" t="inlineStr">
      <is>
        <t>19 Dec</t>
      </is>
    </nc>
  </rcc>
  <rcc rId="5284" sId="9">
    <oc r="E12" t="inlineStr">
      <is>
        <t>29 Nov</t>
      </is>
    </oc>
    <nc r="E12" t="inlineStr">
      <is>
        <t>23 Dec</t>
      </is>
    </nc>
  </rcc>
  <rcc rId="5285" sId="9">
    <oc r="F12" t="inlineStr">
      <is>
        <t>30 Nov</t>
      </is>
    </oc>
    <nc r="F12" t="inlineStr">
      <is>
        <t>23 Dec</t>
      </is>
    </nc>
  </rcc>
  <rcc rId="5286" sId="9">
    <oc r="A13" t="inlineStr">
      <is>
        <t>XIN SHANGHAI</t>
      </is>
    </oc>
    <nc r="A13" t="inlineStr">
      <is>
        <t>COSCO THAILAND</t>
      </is>
    </nc>
  </rcc>
  <rcc rId="5287" sId="9">
    <oc r="B13" t="inlineStr">
      <is>
        <t>132E</t>
      </is>
    </oc>
    <nc r="B13" t="inlineStr">
      <is>
        <t>082E</t>
      </is>
    </nc>
  </rcc>
  <rcc rId="5288" sId="9">
    <oc r="C13" t="inlineStr">
      <is>
        <t>26 Nov</t>
      </is>
    </oc>
    <nc r="C13" t="inlineStr">
      <is>
        <t>25 Dec</t>
      </is>
    </nc>
  </rcc>
  <rcc rId="5289" sId="9">
    <oc r="D13" t="inlineStr">
      <is>
        <t>27 Nov</t>
      </is>
    </oc>
    <nc r="D13" t="inlineStr">
      <is>
        <t>25 Dec</t>
      </is>
    </nc>
  </rcc>
  <rcc rId="5290" sId="9">
    <oc r="E13" t="inlineStr">
      <is>
        <t>01 Dec</t>
      </is>
    </oc>
    <nc r="E13" t="inlineStr">
      <is>
        <t>30 Dec</t>
      </is>
    </nc>
  </rcc>
  <rcc rId="5291" sId="9">
    <oc r="F13" t="inlineStr">
      <is>
        <t>02 Dec</t>
      </is>
    </oc>
    <nc r="F13" t="inlineStr">
      <is>
        <t>30 Dec</t>
      </is>
    </nc>
  </rcc>
  <rrc rId="5292" sId="9" ref="A14:XFD14" action="deleteRow">
    <rfmt sheetId="9" xfDxf="1" s="1" sqref="A14:XFD1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Arial"/>
          <family val="2"/>
          <scheme val="none"/>
        </font>
        <numFmt numFmtId="0" formatCode="General"/>
        <fill>
          <patternFill patternType="solid">
            <fgColor indexed="64"/>
            <bgColor indexed="9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9" s="1" dxf="1">
      <nc r="A14" t="inlineStr">
        <is>
          <t>COSCO THAILAND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s="1" dxf="1">
      <nc r="B14" t="inlineStr">
        <is>
          <t>082E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s="1" dxf="1">
      <nc r="C14" t="inlineStr">
        <is>
          <t>11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s="1" dxf="1">
      <nc r="D14" t="inlineStr">
        <is>
          <t>11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s="1" dxf="1">
      <nc r="E14" t="inlineStr">
        <is>
          <t>15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s="1" dxf="1">
      <nc r="F14" t="inlineStr">
        <is>
          <t>16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s="1" dxf="1">
      <nc r="G14" t="inlineStr">
        <is>
          <t>COSCO SHIPPING LOTUS</t>
        </is>
      </nc>
      <ndxf>
        <font>
          <b/>
          <sz val="10"/>
          <color rgb="FF0000FF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ndxf>
    </rcc>
    <rcc rId="0" sId="9" s="1" dxf="1">
      <nc r="H14" t="inlineStr">
        <is>
          <t>013E</t>
        </is>
      </nc>
      <ndxf>
        <font>
          <b/>
          <sz val="10"/>
          <color rgb="FF0000FF"/>
          <name val="Arial"/>
          <family val="2"/>
          <scheme val="none"/>
        </font>
        <numFmt numFmtId="169" formatCode="000&quot;E&quot;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ndxf>
    </rcc>
    <rcc rId="0" sId="9" s="1" dxf="1">
      <nc r="I14" t="inlineStr">
        <is>
          <t>18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J14" t="inlineStr">
        <is>
          <t>19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K14" t="inlineStr">
        <is>
          <t>14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L14" t="inlineStr">
        <is>
          <t>17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M14" t="inlineStr">
        <is>
          <t>18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N14" t="inlineStr">
        <is>
          <t>19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O14" t="inlineStr">
        <is>
          <t>21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9" s="1" dxf="1">
      <nc r="P14" t="inlineStr">
        <is>
          <t>23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cc rId="5293" sId="10">
    <oc r="A11" t="inlineStr">
      <is>
        <t>COSCO THAILAND</t>
      </is>
    </oc>
    <nc r="A11" t="inlineStr">
      <is>
        <t>OOCL GENOA</t>
      </is>
    </nc>
  </rcc>
  <rcc rId="5294" sId="10">
    <oc r="B11" t="inlineStr">
      <is>
        <t>081E</t>
      </is>
    </oc>
    <nc r="B11" t="inlineStr">
      <is>
        <t>053E</t>
      </is>
    </nc>
  </rcc>
  <rcc rId="5295" sId="10">
    <oc r="C11" t="inlineStr">
      <is>
        <t>09 Nov</t>
      </is>
    </oc>
    <nc r="C11" t="inlineStr">
      <is>
        <t>06 Dec</t>
      </is>
    </nc>
  </rcc>
  <rcc rId="5296" sId="10">
    <oc r="D11" t="inlineStr">
      <is>
        <t>10 Nov</t>
      </is>
    </oc>
    <nc r="D11" t="inlineStr">
      <is>
        <t>07 Dec</t>
      </is>
    </nc>
  </rcc>
  <rcc rId="5297" sId="10">
    <oc r="E11" t="inlineStr">
      <is>
        <t>17 Nov</t>
      </is>
    </oc>
    <nc r="E11" t="inlineStr">
      <is>
        <t>15 Dec</t>
      </is>
    </nc>
  </rcc>
  <rcc rId="5298" sId="10">
    <oc r="F11" t="inlineStr">
      <is>
        <t>18 Nov</t>
      </is>
    </oc>
    <nc r="F11" t="inlineStr">
      <is>
        <t>16 Dec</t>
      </is>
    </nc>
  </rcc>
  <rcc rId="5299" sId="10">
    <oc r="A12" t="inlineStr">
      <is>
        <t>OOCL GENOA</t>
      </is>
    </oc>
    <nc r="A12" t="inlineStr">
      <is>
        <t>XIN SHANGHAI</t>
      </is>
    </nc>
  </rcc>
  <rcc rId="5300" sId="10">
    <oc r="B12" t="inlineStr">
      <is>
        <t>053E</t>
      </is>
    </oc>
    <nc r="B12" t="inlineStr">
      <is>
        <t>132E</t>
      </is>
    </nc>
  </rcc>
  <rcc rId="5301" sId="10">
    <oc r="C12" t="inlineStr">
      <is>
        <t>24 Nov</t>
      </is>
    </oc>
    <nc r="C12" t="inlineStr">
      <is>
        <t>19 Dec</t>
      </is>
    </nc>
  </rcc>
  <rcc rId="5302" sId="10">
    <oc r="D12" t="inlineStr">
      <is>
        <t>24 Nov</t>
      </is>
    </oc>
    <nc r="D12" t="inlineStr">
      <is>
        <t>19 Dec</t>
      </is>
    </nc>
  </rcc>
  <rcc rId="5303" sId="10">
    <oc r="E12" t="inlineStr">
      <is>
        <t>29 Nov</t>
      </is>
    </oc>
    <nc r="E12" t="inlineStr">
      <is>
        <t>23 Dec</t>
      </is>
    </nc>
  </rcc>
  <rcc rId="5304" sId="10">
    <oc r="F12" t="inlineStr">
      <is>
        <t>30 Nov</t>
      </is>
    </oc>
    <nc r="F12" t="inlineStr">
      <is>
        <t>23 Dec</t>
      </is>
    </nc>
  </rcc>
  <rcc rId="5305" sId="10">
    <oc r="A13" t="inlineStr">
      <is>
        <t>XIN SHANGHAI</t>
      </is>
    </oc>
    <nc r="A13" t="inlineStr">
      <is>
        <t>COSCO THAILAND</t>
      </is>
    </nc>
  </rcc>
  <rcc rId="5306" sId="10">
    <oc r="B13" t="inlineStr">
      <is>
        <t>132E</t>
      </is>
    </oc>
    <nc r="B13" t="inlineStr">
      <is>
        <t>082E</t>
      </is>
    </nc>
  </rcc>
  <rcc rId="5307" sId="10">
    <oc r="C13" t="inlineStr">
      <is>
        <t>26 Nov</t>
      </is>
    </oc>
    <nc r="C13" t="inlineStr">
      <is>
        <t>25 Dec</t>
      </is>
    </nc>
  </rcc>
  <rcc rId="5308" sId="10">
    <oc r="D13" t="inlineStr">
      <is>
        <t>27 Nov</t>
      </is>
    </oc>
    <nc r="D13" t="inlineStr">
      <is>
        <t>25 Dec</t>
      </is>
    </nc>
  </rcc>
  <rcc rId="5309" sId="10">
    <oc r="E13" t="inlineStr">
      <is>
        <t>01 Dec</t>
      </is>
    </oc>
    <nc r="E13" t="inlineStr">
      <is>
        <t>30 Dec</t>
      </is>
    </nc>
  </rcc>
  <rcc rId="5310" sId="10">
    <oc r="F13" t="inlineStr">
      <is>
        <t>02 Dec</t>
      </is>
    </oc>
    <nc r="F13" t="inlineStr">
      <is>
        <t>30 Dec</t>
      </is>
    </nc>
  </rcc>
  <rrc rId="5311" sId="10" ref="A14:XFD14" action="deleteRow">
    <rfmt sheetId="10" xfDxf="1" s="1" sqref="A14:XFD1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Arial"/>
          <family val="2"/>
          <scheme val="none"/>
        </font>
        <numFmt numFmtId="0" formatCode="General"/>
        <fill>
          <patternFill patternType="solid">
            <fgColor indexed="64"/>
            <bgColor indexed="9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10" s="1" dxf="1">
      <nc r="A14" t="inlineStr">
        <is>
          <t>COSCO THAILAND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B14" t="inlineStr">
        <is>
          <t>082E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C14" t="inlineStr">
        <is>
          <t>11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D14" t="inlineStr">
        <is>
          <t>11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E14" t="inlineStr">
        <is>
          <t>15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F14" t="inlineStr">
        <is>
          <t>16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fill>
          <patternFill>
            <bgColor theme="0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G14" t="inlineStr">
        <is>
          <t>EVER FAITH</t>
        </is>
      </nc>
      <ndxf>
        <font>
          <b/>
          <sz val="10"/>
          <color indexed="12"/>
          <name val="Arial"/>
          <family val="2"/>
          <scheme val="none"/>
        </font>
        <fill>
          <patternFill patternType="none">
            <bgColor indexed="65"/>
          </patternFill>
        </fill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ndxf>
    </rcc>
    <rcc rId="0" sId="10" s="1" dxf="1">
      <nc r="H14" t="inlineStr">
        <is>
          <t>1036E</t>
        </is>
      </nc>
      <ndxf>
        <font>
          <b/>
          <sz val="10"/>
          <color indexed="12"/>
          <name val="Arial"/>
          <family val="2"/>
          <scheme val="none"/>
        </font>
        <numFmt numFmtId="169" formatCode="000&quot;E&quot;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ndxf>
    </rcc>
    <rcc rId="0" sId="10" s="1" dxf="1">
      <nc r="I14" t="inlineStr">
        <is>
          <t>20 Dec</t>
        </is>
      </nc>
      <ndxf>
        <font>
          <sz val="10"/>
          <color rgb="FF0000FF"/>
          <name val="Arial"/>
          <family val="2"/>
          <scheme val="none"/>
        </font>
        <numFmt numFmtId="166" formatCode="[$-409]d\-mmm;@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s="1" dxf="1">
      <nc r="J14" t="inlineStr">
        <is>
          <t>22 Dec</t>
        </is>
      </nc>
      <ndxf>
        <font>
          <sz val="10"/>
          <color rgb="FF0000FF"/>
          <name val="Arial"/>
          <family val="2"/>
          <scheme val="none"/>
        </font>
        <numFmt numFmtId="166" formatCode="[$-409]d\-mmm;@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s="1" dxf="1">
      <nc r="K14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0" s="1" dxf="1">
      <nc r="L14" t="inlineStr">
        <is>
          <t>OMIT</t>
        </is>
      </nc>
      <ndxf>
        <font>
          <sz val="10"/>
          <color rgb="FFFF0000"/>
          <name val="Arial"/>
          <family val="2"/>
          <scheme val="none"/>
        </font>
        <numFmt numFmtId="166" formatCode="[$-409]d\-mmm;@"/>
        <fill>
          <patternFill patternType="none">
            <bgColor indexed="65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cc rId="5312" sId="8">
    <oc r="G12" t="inlineStr">
      <is>
        <t>OOCL BRUSSELS</t>
      </is>
    </oc>
    <nc r="G12" t="inlineStr">
      <is>
        <t>BEIJING</t>
      </is>
    </nc>
  </rcc>
  <rcc rId="5313" sId="8">
    <oc r="H12" t="inlineStr">
      <is>
        <t>046E</t>
      </is>
    </oc>
    <nc r="H12" t="inlineStr">
      <is>
        <t>089E</t>
      </is>
    </nc>
  </rcc>
  <rcc rId="5314" sId="8">
    <oc r="G13" t="inlineStr">
      <is>
        <t>OOCL SINGAPORE</t>
      </is>
    </oc>
    <nc r="G13" t="inlineStr">
      <is>
        <t>OOCL BERLIN</t>
      </is>
    </nc>
  </rcc>
  <rcc rId="5315" sId="8">
    <oc r="H13" t="inlineStr">
      <is>
        <t>044E</t>
      </is>
    </oc>
    <nc r="H13" t="inlineStr">
      <is>
        <t>039E</t>
      </is>
    </nc>
  </rcc>
  <rcc rId="5316" sId="8">
    <oc r="I12" t="inlineStr">
      <is>
        <t>24 Nov</t>
      </is>
    </oc>
    <nc r="I12" t="inlineStr">
      <is>
        <t>18 Dec</t>
      </is>
    </nc>
  </rcc>
  <rcc rId="5317" sId="8">
    <oc r="J12" t="inlineStr">
      <is>
        <t>25 Nov</t>
      </is>
    </oc>
    <nc r="J12" t="inlineStr">
      <is>
        <t>19 Dec</t>
      </is>
    </nc>
  </rcc>
  <rcc rId="5318" sId="8">
    <oc r="I13" t="inlineStr">
      <is>
        <t>04 Dec</t>
      </is>
    </oc>
    <nc r="I13" t="inlineStr">
      <is>
        <t>30 Dec</t>
      </is>
    </nc>
  </rcc>
  <rcc rId="5319" sId="8">
    <oc r="J13" t="inlineStr">
      <is>
        <t>05 Dec</t>
      </is>
    </oc>
    <nc r="J13" t="inlineStr">
      <is>
        <t>31 Dec</t>
      </is>
    </nc>
  </rcc>
  <rcc rId="5320" sId="8">
    <oc r="I14" t="inlineStr">
      <is>
        <t>07 Dec</t>
      </is>
    </oc>
    <nc r="I14" t="inlineStr">
      <is>
        <t>01 Jan</t>
      </is>
    </nc>
  </rcc>
  <rcc rId="5321" sId="8">
    <oc r="J14" t="inlineStr">
      <is>
        <t>08 Dec</t>
      </is>
    </oc>
    <nc r="J14" t="inlineStr">
      <is>
        <t>02 Jan</t>
      </is>
    </nc>
  </rcc>
  <rcc rId="5322" sId="8">
    <oc r="K12" t="inlineStr">
      <is>
        <t>20 Dec</t>
      </is>
    </oc>
    <nc r="K12" t="inlineStr">
      <is>
        <t>14 Jan</t>
      </is>
    </nc>
  </rcc>
  <rcc rId="5323" sId="8">
    <oc r="L12" t="inlineStr">
      <is>
        <t>23 Dec</t>
      </is>
    </oc>
    <nc r="L12" t="inlineStr">
      <is>
        <t>17 Jan</t>
      </is>
    </nc>
  </rcc>
  <rcc rId="5324" sId="8">
    <oc r="K13" t="inlineStr">
      <is>
        <t>30 Dec</t>
      </is>
    </oc>
    <nc r="K13" t="inlineStr">
      <is>
        <t>24 Jan</t>
      </is>
    </nc>
  </rcc>
  <rcc rId="5325" sId="8">
    <oc r="L13" t="inlineStr">
      <is>
        <t>02 Jan</t>
      </is>
    </oc>
    <nc r="L13" t="inlineStr">
      <is>
        <t>27 Jan</t>
      </is>
    </nc>
  </rcc>
  <rcc rId="5326" sId="8">
    <oc r="K14" t="inlineStr">
      <is>
        <t>04 Jan</t>
      </is>
    </oc>
    <nc r="K14" t="inlineStr">
      <is>
        <t>27 Jan</t>
      </is>
    </nc>
  </rcc>
  <rcc rId="5327" sId="8">
    <oc r="L14" t="inlineStr">
      <is>
        <t>07 Jan</t>
      </is>
    </oc>
    <nc r="L14" t="inlineStr">
      <is>
        <t>30 Jan</t>
      </is>
    </nc>
  </rcc>
  <rcc rId="5328" sId="8">
    <oc r="M12" t="inlineStr">
      <is>
        <t>25 Dec</t>
      </is>
    </oc>
    <nc r="M12" t="inlineStr">
      <is>
        <t>OMIT</t>
      </is>
    </nc>
  </rcc>
  <rcc rId="5329" sId="8">
    <oc r="N12" t="inlineStr">
      <is>
        <t>27 Dec</t>
      </is>
    </oc>
    <nc r="N12" t="inlineStr">
      <is>
        <t>OMIT</t>
      </is>
    </nc>
  </rcc>
  <rcc rId="5330" sId="8">
    <oc r="M13" t="inlineStr">
      <is>
        <t>04 Jan</t>
      </is>
    </oc>
    <nc r="M13" t="inlineStr">
      <is>
        <t>29 Jan</t>
      </is>
    </nc>
  </rcc>
  <rcc rId="5331" sId="8">
    <oc r="N13" t="inlineStr">
      <is>
        <t>06 Jan</t>
      </is>
    </oc>
    <nc r="N13" t="inlineStr">
      <is>
        <t>31 Jan</t>
      </is>
    </nc>
  </rcc>
  <rcc rId="5332" sId="8">
    <oc r="M14" t="inlineStr">
      <is>
        <t>09 Jan</t>
      </is>
    </oc>
    <nc r="M14" t="inlineStr">
      <is>
        <t>01 Feb</t>
      </is>
    </nc>
  </rcc>
  <rcc rId="5333" sId="8">
    <oc r="N14" t="inlineStr">
      <is>
        <t>11 Jan</t>
      </is>
    </oc>
    <nc r="N14" t="inlineStr">
      <is>
        <t>03 Feb</t>
      </is>
    </nc>
  </rcc>
  <rcc rId="5334" sId="8">
    <oc r="O12" t="inlineStr">
      <is>
        <t>27 Dec</t>
      </is>
    </oc>
    <nc r="O12" t="inlineStr">
      <is>
        <t>19 Jan</t>
      </is>
    </nc>
  </rcc>
  <rcc rId="5335" sId="8">
    <oc r="P12" t="inlineStr">
      <is>
        <t>29 Dec</t>
      </is>
    </oc>
    <nc r="P12" t="inlineStr">
      <is>
        <t>21 Jan</t>
      </is>
    </nc>
  </rcc>
  <rcc rId="5336" sId="8">
    <oc r="O13" t="inlineStr">
      <is>
        <t>06 Jan</t>
      </is>
    </oc>
    <nc r="O13" t="inlineStr">
      <is>
        <t>31 Jan</t>
      </is>
    </nc>
  </rcc>
  <rcc rId="5337" sId="8">
    <oc r="P13" t="inlineStr">
      <is>
        <t>08 Jan</t>
      </is>
    </oc>
    <nc r="P13" t="inlineStr">
      <is>
        <t>02 Feb</t>
      </is>
    </nc>
  </rcc>
  <rcc rId="5338" sId="8">
    <oc r="O14" t="inlineStr">
      <is>
        <t>11 Jan</t>
      </is>
    </oc>
    <nc r="O14" t="inlineStr">
      <is>
        <t>03 Feb</t>
      </is>
    </nc>
  </rcc>
  <rcc rId="5339" sId="8">
    <oc r="P14" t="inlineStr">
      <is>
        <t>13 Jan</t>
      </is>
    </oc>
    <nc r="P14" t="inlineStr">
      <is>
        <t>05 Feb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4B47967-7288-4EFC-B3A3-156A4AF2D0DB}" action="delete"/>
  <rdn rId="0" localSheetId="1" customView="1" name="Z_A4B47967_7288_4EFC_B3A3_156A4AF2D0DB_.wvu.Cols" hidden="1" oldHidden="1">
    <formula>'MENU '!$L:$L</formula>
    <oldFormula>'MENU '!$L:$L</oldFormula>
  </rdn>
  <rdn rId="0" localSheetId="2" customView="1" name="Z_A4B47967_7288_4EFC_B3A3_156A4AF2D0DB_.wvu.PrintArea" hidden="1" oldHidden="1">
    <formula>'LGB DIRECT (SEA)'!$A$1:$H$37</formula>
    <oldFormula>'LGB DIRECT (SEA)'!$A$1:$H$37</oldFormula>
  </rdn>
  <rdn rId="0" localSheetId="3" customView="1" name="Z_A4B47967_7288_4EFC_B3A3_156A4AF2D0DB_.wvu.PrintArea" hidden="1" oldHidden="1">
    <formula>'LGB VIA HKG (SEA)'!$A$1:$L$29</formula>
    <oldFormula>'LGB VIA HKG (SEA)'!$A$1:$L$29</oldFormula>
  </rdn>
  <rdn rId="0" localSheetId="4" customView="1" name="Z_A4B47967_7288_4EFC_B3A3_156A4AF2D0DB_.wvu.PrintArea" hidden="1" oldHidden="1">
    <formula>'LAS -OAK DIRECT (SEA2)'!$A$1:$J$38</formula>
    <oldFormula>'LAS -OAK DIRECT (SEA2)'!$A$1:$J$38</oldFormula>
  </rdn>
  <rdn rId="0" localSheetId="6" customView="1" name="Z_A4B47967_7288_4EFC_B3A3_156A4AF2D0DB_.wvu.PrintArea" hidden="1" oldHidden="1">
    <formula>'USEC DIRECT (AWE6) '!$A$1:$O$30</formula>
    <oldFormula>'USEC DIRECT (AWE6) '!$A$1:$O$30</oldFormula>
  </rdn>
  <rdn rId="0" localSheetId="11" customView="1" name="Z_A4B47967_7288_4EFC_B3A3_156A4AF2D0DB_.wvu.PrintArea" hidden="1" oldHidden="1">
    <formula>'BALTIMORE VIA HKG (AWE3)'!$A$1:$L$34</formula>
    <oldFormula>'BALTIMORE VIA HKG (AWE3)'!$A$1:$L$34</oldFormula>
  </rdn>
  <rdn rId="0" localSheetId="10" customView="1" name="Z_A4B47967_7288_4EFC_B3A3_156A4AF2D0DB_.wvu.PrintArea" hidden="1" oldHidden="1">
    <formula>'BOSTON VIA SHA (AWE1)'!$A$1:$L$29</formula>
    <oldFormula>'BOSTON VIA SHA (AWE1)'!$A$1:$L$29</oldFormula>
  </rdn>
  <rdn rId="0" localSheetId="5" customView="1" name="Z_A4B47967_7288_4EFC_B3A3_156A4AF2D0DB_.wvu.PrintArea" hidden="1" oldHidden="1">
    <formula>'CANADA TS (CPNW)'!$A$1:$N$31</formula>
    <oldFormula>'CANADA TS (CPNW)'!$A$1:$N$31</oldFormula>
  </rdn>
  <rdn rId="0" localSheetId="5" customView="1" name="Z_A4B47967_7288_4EFC_B3A3_156A4AF2D0DB_.wvu.Rows" hidden="1" oldHidden="1">
    <formula>'CANADA TS (CPNW)'!$49:$64</formula>
    <oldFormula>'CANADA TS (CPNW)'!$49:$64</oldFormula>
  </rdn>
  <rdn rId="0" localSheetId="13" customView="1" name="Z_A4B47967_7288_4EFC_B3A3_156A4AF2D0DB_.wvu.PrintArea" hidden="1" oldHidden="1">
    <formula>'SEA-VAN VIA HKG (OPNW)'!$A$1:$N$38</formula>
    <oldFormula>'SEA-VAN VIA HKG (OPNW)'!$A$1:$N$38</oldFormula>
  </rdn>
  <rdn rId="0" localSheetId="14" customView="1" name="Z_A4B47967_7288_4EFC_B3A3_156A4AF2D0DB_.wvu.Rows" hidden="1" oldHidden="1">
    <formula>'TACOMA VIA YTN (EPNW)'!$8:$22</formula>
    <oldFormula>'TACOMA VIA YTN (EPNW)'!$8:$22</oldFormula>
  </rdn>
  <rdn rId="0" localSheetId="15" customView="1" name="Z_A4B47967_7288_4EFC_B3A3_156A4AF2D0DB_.wvu.PrintArea" hidden="1" oldHidden="1">
    <formula>'GULF VIA XMN (GME)'!$A$1:$Q$63</formula>
    <oldFormula>'GULF VIA XMN (GME)'!$A$1:$Q$63</oldFormula>
  </rdn>
  <rdn rId="0" localSheetId="15" customView="1" name="Z_A4B47967_7288_4EFC_B3A3_156A4AF2D0DB_.wvu.Rows" hidden="1" oldHidden="1">
    <formula>'GULF VIA XMN (GME)'!$4:$38</formula>
    <oldFormula>'GULF VIA XMN (GME)'!$4:$38</oldFormula>
  </rdn>
  <rcv guid="{A4B47967-7288-4EFC-B3A3-156A4AF2D0DB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932274DA_F637_4F9D_A320_C69006196EB3_.wvu.Cols" hidden="1" oldHidden="1">
    <formula>'MENU '!$L:$L</formula>
  </rdn>
  <rdn rId="0" localSheetId="2" customView="1" name="Z_932274DA_F637_4F9D_A320_C69006196EB3_.wvu.PrintArea" hidden="1" oldHidden="1">
    <formula>'LGB DIRECT (SEA)'!$A$1:$H$37</formula>
  </rdn>
  <rdn rId="0" localSheetId="3" customView="1" name="Z_932274DA_F637_4F9D_A320_C69006196EB3_.wvu.PrintArea" hidden="1" oldHidden="1">
    <formula>'LGB VIA HKG (SEA)'!$A$1:$L$29</formula>
  </rdn>
  <rdn rId="0" localSheetId="4" customView="1" name="Z_932274DA_F637_4F9D_A320_C69006196EB3_.wvu.PrintArea" hidden="1" oldHidden="1">
    <formula>'LAS -OAK DIRECT (SEA2)'!$A$1:$J$38</formula>
  </rdn>
  <rdn rId="0" localSheetId="6" customView="1" name="Z_932274DA_F637_4F9D_A320_C69006196EB3_.wvu.PrintArea" hidden="1" oldHidden="1">
    <formula>'USEC DIRECT (AWE6) '!$A$1:$O$30</formula>
  </rdn>
  <rdn rId="0" localSheetId="11" customView="1" name="Z_932274DA_F637_4F9D_A320_C69006196EB3_.wvu.PrintArea" hidden="1" oldHidden="1">
    <formula>'BALTIMORE VIA HKG (AWE3)'!$A$1:$L$34</formula>
  </rdn>
  <rdn rId="0" localSheetId="10" customView="1" name="Z_932274DA_F637_4F9D_A320_C69006196EB3_.wvu.PrintArea" hidden="1" oldHidden="1">
    <formula>'BOSTON VIA SHA (AWE1)'!$A$1:$L$29</formula>
  </rdn>
  <rdn rId="0" localSheetId="5" customView="1" name="Z_932274DA_F637_4F9D_A320_C69006196EB3_.wvu.PrintArea" hidden="1" oldHidden="1">
    <formula>'CANADA TS (CPNW)'!$A$1:$N$31</formula>
  </rdn>
  <rdn rId="0" localSheetId="5" customView="1" name="Z_932274DA_F637_4F9D_A320_C69006196EB3_.wvu.Rows" hidden="1" oldHidden="1">
    <formula>'CANADA TS (CPNW)'!$49:$64</formula>
  </rdn>
  <rdn rId="0" localSheetId="13" customView="1" name="Z_932274DA_F637_4F9D_A320_C69006196EB3_.wvu.PrintArea" hidden="1" oldHidden="1">
    <formula>'SEA-VAN VIA HKG (OPNW)'!$A$1:$N$38</formula>
  </rdn>
  <rdn rId="0" localSheetId="14" customView="1" name="Z_932274DA_F637_4F9D_A320_C69006196EB3_.wvu.Rows" hidden="1" oldHidden="1">
    <formula>'TACOMA VIA YTN (EPNW)'!$8:$22</formula>
  </rdn>
  <rdn rId="0" localSheetId="15" customView="1" name="Z_932274DA_F637_4F9D_A320_C69006196EB3_.wvu.PrintArea" hidden="1" oldHidden="1">
    <formula>'GULF VIA XMN (GME)'!$A$1:$Q$63</formula>
  </rdn>
  <rdn rId="0" localSheetId="15" customView="1" name="Z_932274DA_F637_4F9D_A320_C69006196EB3_.wvu.Rows" hidden="1" oldHidden="1">
    <formula>'GULF VIA XMN (GME)'!$4:$38</formula>
  </rdn>
  <rcv guid="{932274DA-F637-4F9D-A320-C69006196EB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0" sId="11">
    <oc r="G14" t="inlineStr">
      <is>
        <t>EVER FAIR</t>
      </is>
    </oc>
    <nc r="G14" t="inlineStr">
      <is>
        <t>EVER LEADING</t>
      </is>
    </nc>
  </rcc>
  <rcc rId="5341" sId="11">
    <oc r="H14" t="inlineStr">
      <is>
        <t>1123E</t>
      </is>
    </oc>
    <nc r="H14" t="inlineStr">
      <is>
        <t>1127E</t>
      </is>
    </nc>
  </rcc>
  <rcc rId="5342" sId="11">
    <oc r="G15" t="inlineStr">
      <is>
        <t>EVER LYRIC</t>
      </is>
    </oc>
    <nc r="G15" t="inlineStr">
      <is>
        <t>TOLEDO TRIUMPH</t>
      </is>
    </nc>
  </rcc>
  <rcc rId="5343" sId="11">
    <oc r="H15" t="inlineStr">
      <is>
        <t>1125E</t>
      </is>
    </oc>
    <nc r="H15" t="inlineStr">
      <is>
        <t>1129E</t>
      </is>
    </nc>
  </rcc>
  <rcc rId="5344" sId="11">
    <oc r="H16" t="inlineStr">
      <is>
        <t>1127E</t>
      </is>
    </oc>
    <nc r="H16" t="inlineStr">
      <is>
        <t>1128E</t>
      </is>
    </nc>
  </rcc>
  <rcc rId="5345" sId="11">
    <oc r="G17" t="inlineStr">
      <is>
        <t>EVER FASHION</t>
      </is>
    </oc>
    <nc r="G17" t="inlineStr">
      <is>
        <t>TAIPEI TRIUMPH</t>
      </is>
    </nc>
  </rcc>
  <rcc rId="5346" sId="11">
    <oc r="H17" t="inlineStr">
      <is>
        <t>1128E</t>
      </is>
    </oc>
    <nc r="H17" t="inlineStr">
      <is>
        <t>1132E</t>
      </is>
    </nc>
  </rcc>
  <rcc rId="5347" sId="11">
    <oc r="I14" t="inlineStr">
      <is>
        <t>15 Nov</t>
      </is>
    </oc>
    <nc r="I14" t="inlineStr">
      <is>
        <t>13 Dec</t>
      </is>
    </nc>
  </rcc>
  <rcc rId="5348" sId="11">
    <oc r="J14" t="inlineStr">
      <is>
        <t>16 Nov</t>
      </is>
    </oc>
    <nc r="J14" t="inlineStr">
      <is>
        <t>13 Dec</t>
      </is>
    </nc>
  </rcc>
  <rcc rId="5349" sId="11">
    <oc r="I15" t="inlineStr">
      <is>
        <t>29 Nov</t>
      </is>
    </oc>
    <nc r="I15" t="inlineStr">
      <is>
        <t>27 Dec</t>
      </is>
    </nc>
  </rcc>
  <rcc rId="5350" sId="11">
    <oc r="J15" t="inlineStr">
      <is>
        <t>29 Nov</t>
      </is>
    </oc>
    <nc r="J15" t="inlineStr">
      <is>
        <t>27 Dec</t>
      </is>
    </nc>
  </rcc>
  <rcc rId="5351" sId="11">
    <oc r="I16" t="inlineStr">
      <is>
        <t>17 Dec</t>
      </is>
    </oc>
    <nc r="I16" t="inlineStr">
      <is>
        <t>02 Jan</t>
      </is>
    </nc>
  </rcc>
  <rcc rId="5352" sId="11">
    <oc r="J16" t="inlineStr">
      <is>
        <t>17 Dec</t>
      </is>
    </oc>
    <nc r="J16" t="inlineStr">
      <is>
        <t>02 Jan</t>
      </is>
    </nc>
  </rcc>
  <rcc rId="5353" sId="11">
    <oc r="I17" t="inlineStr">
      <is>
        <t>24 Dec</t>
      </is>
    </oc>
    <nc r="I17" t="inlineStr">
      <is>
        <t>19 Jan</t>
      </is>
    </nc>
  </rcc>
  <rcc rId="5354" sId="11">
    <oc r="J17" t="inlineStr">
      <is>
        <t>24 Dec</t>
      </is>
    </oc>
    <nc r="J17" t="inlineStr">
      <is>
        <t>19 Jan</t>
      </is>
    </nc>
  </rcc>
  <rcc rId="5355" sId="11">
    <oc r="K14" t="inlineStr">
      <is>
        <t>21 Dec</t>
      </is>
    </oc>
    <nc r="K14" t="inlineStr">
      <is>
        <t>18 Jan</t>
      </is>
    </nc>
  </rcc>
  <rcc rId="5356" sId="11">
    <oc r="L14" t="inlineStr">
      <is>
        <t>22 Dec</t>
      </is>
    </oc>
    <nc r="L14" t="inlineStr">
      <is>
        <t>19 Jan</t>
      </is>
    </nc>
  </rcc>
  <rcc rId="5357" sId="11">
    <oc r="K15" t="inlineStr">
      <is>
        <t>04 Jan</t>
      </is>
    </oc>
    <nc r="K15" t="inlineStr">
      <is>
        <t>01 Feb</t>
      </is>
    </nc>
  </rcc>
  <rcc rId="5358" sId="11">
    <oc r="L15" t="inlineStr">
      <is>
        <t>05 Jan</t>
      </is>
    </oc>
    <nc r="L15" t="inlineStr">
      <is>
        <t>02 Feb</t>
      </is>
    </nc>
  </rcc>
  <rcc rId="5359" sId="11">
    <oc r="K16" t="inlineStr">
      <is>
        <t>18 Jan</t>
      </is>
    </oc>
    <nc r="K16" t="inlineStr">
      <is>
        <t>05 Feb</t>
      </is>
    </nc>
  </rcc>
  <rcc rId="5360" sId="11">
    <oc r="L16" t="inlineStr">
      <is>
        <t>19 Jan</t>
      </is>
    </oc>
    <nc r="L16" t="inlineStr">
      <is>
        <t>06 Feb</t>
      </is>
    </nc>
  </rcc>
  <rcc rId="5361" sId="11">
    <oc r="K17" t="inlineStr">
      <is>
        <t>25 Jan</t>
      </is>
    </oc>
    <nc r="K17" t="inlineStr">
      <is>
        <t>22 Feb</t>
      </is>
    </nc>
  </rcc>
  <rcc rId="5362" sId="11">
    <oc r="L17" t="inlineStr">
      <is>
        <t>26 Jan</t>
      </is>
    </oc>
    <nc r="L17" t="inlineStr">
      <is>
        <t>23 Feb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3" sId="9">
    <oc r="G11" t="inlineStr">
      <is>
        <t>COSCO SHIPPING ORCHID</t>
      </is>
    </oc>
    <nc r="G11" t="inlineStr">
      <is>
        <t>COSCO SHIPPING LOTUS</t>
      </is>
    </nc>
  </rcc>
  <rcc rId="5364" sId="9">
    <oc r="G12" t="inlineStr">
      <is>
        <t>CMA CGM MAGELLAN</t>
      </is>
    </oc>
    <nc r="G12" t="inlineStr">
      <is>
        <t>CMA CGM ARGENTINA</t>
      </is>
    </nc>
  </rcc>
  <rcc rId="5365" sId="9">
    <oc r="H12" t="inlineStr">
      <is>
        <t>0MBADE1MA</t>
      </is>
    </oc>
    <nc r="H12" t="inlineStr">
      <is>
        <t>0MBAHE1MA</t>
      </is>
    </nc>
  </rcc>
  <rcc rId="5366" sId="9">
    <oc r="G13" t="inlineStr">
      <is>
        <t>CMA CGM ARGENTINA</t>
      </is>
    </oc>
    <nc r="G13" t="inlineStr">
      <is>
        <t>COSCO SHIPPING SAKURA</t>
      </is>
    </nc>
  </rcc>
  <rcc rId="5367" sId="9">
    <oc r="H13" t="inlineStr">
      <is>
        <t>0MBAHE1MA</t>
      </is>
    </oc>
    <nc r="H13" t="inlineStr">
      <is>
        <t>015E</t>
      </is>
    </nc>
  </rcc>
  <rcc rId="5368" sId="9">
    <oc r="I11" t="inlineStr">
      <is>
        <t>23 Nov</t>
      </is>
    </oc>
    <nc r="I11" t="inlineStr">
      <is>
        <t>22 Dec</t>
      </is>
    </nc>
  </rcc>
  <rcc rId="5369" sId="9">
    <oc r="J11" t="inlineStr">
      <is>
        <t>24 Nov</t>
      </is>
    </oc>
    <nc r="J11" t="inlineStr">
      <is>
        <t>23 Dec</t>
      </is>
    </nc>
  </rcc>
  <rcc rId="5370" sId="9">
    <oc r="I12" t="inlineStr">
      <is>
        <t>08 Dec</t>
      </is>
    </oc>
    <nc r="I12" t="inlineStr">
      <is>
        <t>28 Dec</t>
      </is>
    </nc>
  </rcc>
  <rcc rId="5371" sId="9">
    <oc r="J12" t="inlineStr">
      <is>
        <t>09 Dec</t>
      </is>
    </oc>
    <nc r="J12" t="inlineStr">
      <is>
        <t>29 Dec</t>
      </is>
    </nc>
  </rcc>
  <rcc rId="5372" sId="9">
    <oc r="I13" t="inlineStr">
      <is>
        <t>16 Dec</t>
      </is>
    </oc>
    <nc r="I13" t="inlineStr">
      <is>
        <t>06 Jan</t>
      </is>
    </nc>
  </rcc>
  <rcc rId="5373" sId="9">
    <oc r="J13" t="inlineStr">
      <is>
        <t>17 Dec</t>
      </is>
    </oc>
    <nc r="J13" t="inlineStr">
      <is>
        <t>07 Jan</t>
      </is>
    </nc>
  </rcc>
  <rcc rId="5374" sId="9">
    <oc r="K11" t="inlineStr">
      <is>
        <t>20 Dec</t>
      </is>
    </oc>
    <nc r="K11" t="inlineStr">
      <is>
        <t>18 Jan</t>
      </is>
    </nc>
  </rcc>
  <rcc rId="5375" sId="9">
    <oc r="L11" t="inlineStr">
      <is>
        <t>23 Dec</t>
      </is>
    </oc>
    <nc r="L11" t="inlineStr">
      <is>
        <t>21 Jan</t>
      </is>
    </nc>
  </rcc>
  <rcc rId="5376" sId="9">
    <oc r="K12" t="inlineStr">
      <is>
        <t>31 Dec</t>
      </is>
    </oc>
    <nc r="K12" t="inlineStr">
      <is>
        <t>23 Jan</t>
      </is>
    </nc>
  </rcc>
  <rcc rId="5377" sId="9">
    <oc r="L12" t="inlineStr">
      <is>
        <t>03 Jan</t>
      </is>
    </oc>
    <nc r="L12" t="inlineStr">
      <is>
        <t>26 Jan</t>
      </is>
    </nc>
  </rcc>
  <rcc rId="5378" sId="9">
    <oc r="K13" t="inlineStr">
      <is>
        <t>14 Jan</t>
      </is>
    </oc>
    <nc r="K13" t="inlineStr">
      <is>
        <t>02 Feb</t>
      </is>
    </nc>
  </rcc>
  <rcc rId="5379" sId="9">
    <oc r="L13" t="inlineStr">
      <is>
        <t>17 Jan</t>
      </is>
    </oc>
    <nc r="L13" t="inlineStr">
      <is>
        <t>05 Feb</t>
      </is>
    </nc>
  </rcc>
  <rcc rId="5380" sId="9">
    <oc r="M11" t="inlineStr">
      <is>
        <t>24 Dec</t>
      </is>
    </oc>
    <nc r="M11" t="inlineStr">
      <is>
        <t>22 Jan</t>
      </is>
    </nc>
  </rcc>
  <rcc rId="5381" sId="9">
    <oc r="N11" t="inlineStr">
      <is>
        <t>25 Dec</t>
      </is>
    </oc>
    <nc r="N11" t="inlineStr">
      <is>
        <t>23 Jan</t>
      </is>
    </nc>
  </rcc>
  <rcc rId="5382" sId="9">
    <oc r="M12" t="inlineStr">
      <is>
        <t>04 Jan</t>
      </is>
    </oc>
    <nc r="M12" t="inlineStr">
      <is>
        <t>27 Jan</t>
      </is>
    </nc>
  </rcc>
  <rcc rId="5383" sId="9">
    <oc r="N12" t="inlineStr">
      <is>
        <t>05 Jan</t>
      </is>
    </oc>
    <nc r="N12" t="inlineStr">
      <is>
        <t>28 Jan</t>
      </is>
    </nc>
  </rcc>
  <rcc rId="5384" sId="9">
    <oc r="M13" t="inlineStr">
      <is>
        <t>18 Jan</t>
      </is>
    </oc>
    <nc r="M13" t="inlineStr">
      <is>
        <t>06 Feb</t>
      </is>
    </nc>
  </rcc>
  <rcc rId="5385" sId="9">
    <oc r="N13" t="inlineStr">
      <is>
        <t>19 Jan</t>
      </is>
    </oc>
    <nc r="N13" t="inlineStr">
      <is>
        <t>07 Feb</t>
      </is>
    </nc>
  </rcc>
  <rcc rId="5386" sId="9">
    <oc r="O11" t="inlineStr">
      <is>
        <t>27 Dec</t>
      </is>
    </oc>
    <nc r="O11" t="inlineStr">
      <is>
        <t>25 Jan</t>
      </is>
    </nc>
  </rcc>
  <rcc rId="5387" sId="9">
    <oc r="P11" t="inlineStr">
      <is>
        <t>29 Dec</t>
      </is>
    </oc>
    <nc r="P11" t="inlineStr">
      <is>
        <t>27 Jan</t>
      </is>
    </nc>
  </rcc>
  <rcc rId="5388" sId="9">
    <oc r="O12" t="inlineStr">
      <is>
        <t>07 Jan</t>
      </is>
    </oc>
    <nc r="O12" t="inlineStr">
      <is>
        <t>30 Jan</t>
      </is>
    </nc>
  </rcc>
  <rcc rId="5389" sId="9">
    <oc r="P12" t="inlineStr">
      <is>
        <t>09 Jan</t>
      </is>
    </oc>
    <nc r="P12" t="inlineStr">
      <is>
        <t>01 Feb</t>
      </is>
    </nc>
  </rcc>
  <rcc rId="5390" sId="9">
    <oc r="O13" t="inlineStr">
      <is>
        <t>21 Jan</t>
      </is>
    </oc>
    <nc r="O13" t="inlineStr">
      <is>
        <t>09 Feb</t>
      </is>
    </nc>
  </rcc>
  <rcc rId="5391" sId="9">
    <oc r="P13" t="inlineStr">
      <is>
        <t>23 Jan</t>
      </is>
    </oc>
    <nc r="P13" t="inlineStr">
      <is>
        <t>11 Feb</t>
      </is>
    </nc>
  </rcc>
  <rcc rId="5392" sId="10">
    <oc r="G11" t="inlineStr">
      <is>
        <t>EVER FORTUNE</t>
      </is>
    </oc>
    <nc r="G11" t="inlineStr">
      <is>
        <t>EVER LOVELY</t>
      </is>
    </nc>
  </rcc>
  <rcc rId="5393" sId="10">
    <oc r="H11" t="inlineStr">
      <is>
        <t>1032E</t>
      </is>
    </oc>
    <nc r="H11" t="inlineStr">
      <is>
        <t>1036E</t>
      </is>
    </nc>
  </rcc>
  <rcc rId="5394" sId="10">
    <oc r="I11" t="inlineStr">
      <is>
        <t>20 Nov</t>
      </is>
    </oc>
    <nc r="I11" t="inlineStr">
      <is>
        <t>20 Dec</t>
      </is>
    </nc>
  </rcc>
  <rcc rId="5395" sId="10">
    <oc r="J11" t="inlineStr">
      <is>
        <t>22 Nov</t>
      </is>
    </oc>
    <nc r="J11" t="inlineStr">
      <is>
        <t>22 Dec</t>
      </is>
    </nc>
  </rcc>
  <rcc rId="5396" sId="10">
    <oc r="G12" t="inlineStr">
      <is>
        <t>EVER LADEN</t>
      </is>
    </oc>
    <nc r="G12" t="inlineStr">
      <is>
        <t>EVER FAITH</t>
      </is>
    </nc>
  </rcc>
  <rcc rId="5397" sId="10">
    <oc r="H12" t="inlineStr">
      <is>
        <t>1033E</t>
      </is>
    </oc>
    <nc r="H12" t="inlineStr">
      <is>
        <t>1037E</t>
      </is>
    </nc>
  </rcc>
  <rcc rId="5398" sId="10">
    <oc r="G13" t="inlineStr">
      <is>
        <t>EVER LENIENT</t>
      </is>
    </oc>
    <nc r="G13" t="inlineStr">
      <is>
        <t>EVER FORE</t>
      </is>
    </nc>
  </rcc>
  <rcc rId="5399" sId="10">
    <oc r="H13" t="inlineStr">
      <is>
        <t>1034E</t>
      </is>
    </oc>
    <nc r="H13" t="inlineStr">
      <is>
        <t>1039E</t>
      </is>
    </nc>
  </rcc>
  <rcc rId="5400" sId="10">
    <oc r="I12" t="inlineStr">
      <is>
        <t>01 Dec</t>
      </is>
    </oc>
    <nc r="I12" t="inlineStr">
      <is>
        <t>26 Dec</t>
      </is>
    </nc>
  </rcc>
  <rcc rId="5401" sId="10">
    <oc r="J12" t="inlineStr">
      <is>
        <t>02 Dec</t>
      </is>
    </oc>
    <nc r="J12" t="inlineStr">
      <is>
        <t>28 Dec</t>
      </is>
    </nc>
  </rcc>
  <rcc rId="5402" sId="10">
    <oc r="I13" t="inlineStr">
      <is>
        <t>06 Dec</t>
      </is>
    </oc>
    <nc r="I13" t="inlineStr">
      <is>
        <t>06 Jan</t>
      </is>
    </nc>
  </rcc>
  <rcc rId="5403" sId="10">
    <oc r="J13" t="inlineStr">
      <is>
        <t>08 Dec</t>
      </is>
    </oc>
    <nc r="J13" t="inlineStr">
      <is>
        <t>08 Jan</t>
      </is>
    </nc>
  </rcc>
  <rcc rId="5404" sId="10" odxf="1" dxf="1">
    <oc r="K13" t="inlineStr">
      <is>
        <t>OMIT</t>
      </is>
    </oc>
    <nc r="K13" t="inlineStr">
      <is>
        <t>09 Feb</t>
      </is>
    </nc>
    <ndxf>
      <font>
        <sz val="10"/>
        <color rgb="FF0000FF"/>
        <name val="Arial"/>
      </font>
    </ndxf>
  </rcc>
  <rcc rId="5405" sId="10" odxf="1" dxf="1">
    <oc r="L13" t="inlineStr">
      <is>
        <t>OMIT</t>
      </is>
    </oc>
    <nc r="L13" t="inlineStr">
      <is>
        <t>10 Feb</t>
      </is>
    </nc>
    <ndxf>
      <font>
        <sz val="10"/>
        <color rgb="FF0000FF"/>
        <name val="Arial"/>
      </font>
    </ndxf>
  </rcc>
  <rrc rId="5406" sId="7" ref="A18:XFD18" action="insertRow">
    <undo index="65535" exp="area" ref3D="1" dr="$G$1:$J$1048576" dn="Z_140AC828_B0B4_4080_A982_6C42C4E5121D_.wvu.Cols" sId="7"/>
    <undo index="65535" exp="area" ref3D="1" dr="$G$1:$J$1048576" dn="Z_ACAAE18C_D451_4EA3_B25E_F36B6EE1CDDA_.wvu.Cols" sId="7"/>
    <undo index="65535" exp="area" ref3D="1" dr="$G$1:$J$1048576" dn="Z_40DFF96E_92BB_45DA_BA74_CB1455376A13_.wvu.Cols" sId="7"/>
    <undo index="65535" exp="area" ref3D="1" dr="$G$1:$J$1048576" dn="Z_2D64A94D_C66C_4FD3_8201_7F642E1B0F95_.wvu.Cols" sId="7"/>
  </rrc>
  <rrc rId="5407" sId="7" ref="A18:XFD18" action="insertRow">
    <undo index="65535" exp="area" ref3D="1" dr="$G$1:$J$1048576" dn="Z_140AC828_B0B4_4080_A982_6C42C4E5121D_.wvu.Cols" sId="7"/>
    <undo index="65535" exp="area" ref3D="1" dr="$G$1:$J$1048576" dn="Z_ACAAE18C_D451_4EA3_B25E_F36B6EE1CDDA_.wvu.Cols" sId="7"/>
    <undo index="65535" exp="area" ref3D="1" dr="$G$1:$J$1048576" dn="Z_40DFF96E_92BB_45DA_BA74_CB1455376A13_.wvu.Cols" sId="7"/>
    <undo index="65535" exp="area" ref3D="1" dr="$G$1:$J$1048576" dn="Z_2D64A94D_C66C_4FD3_8201_7F642E1B0F95_.wvu.Cols" sId="7"/>
  </rrc>
  <rcc rId="5408" sId="7" numFmtId="19">
    <oc r="G12">
      <v>44355</v>
    </oc>
    <nc r="G12"/>
  </rcc>
  <rcc rId="5409" sId="7" numFmtId="19">
    <oc r="H12">
      <v>44356</v>
    </oc>
    <nc r="H12"/>
  </rcc>
  <rcc rId="5410" sId="7" numFmtId="19">
    <oc r="I12">
      <v>44360</v>
    </oc>
    <nc r="I12"/>
  </rcc>
  <rcc rId="5411" sId="7" numFmtId="19">
    <oc r="J12">
      <v>44361</v>
    </oc>
    <nc r="J12"/>
  </rcc>
  <rcc rId="5412" sId="7">
    <oc r="G15">
      <f>G14+7</f>
    </oc>
    <nc r="G15"/>
  </rcc>
  <rcc rId="5413" sId="7">
    <oc r="H15">
      <f>H14+7</f>
    </oc>
    <nc r="H15"/>
  </rcc>
  <rcc rId="5414" sId="7">
    <oc r="I15">
      <f>I14+7</f>
    </oc>
    <nc r="I15"/>
  </rcc>
  <rcc rId="5415" sId="7">
    <oc r="J15">
      <f>J14+7</f>
    </oc>
    <nc r="J15"/>
  </rcc>
  <rcc rId="5416" sId="7">
    <oc r="K15" t="inlineStr">
      <is>
        <t>20 Dec</t>
      </is>
    </oc>
    <nc r="K15"/>
  </rcc>
  <rcc rId="5417" sId="7">
    <oc r="L15" t="inlineStr">
      <is>
        <t>21 Dec</t>
      </is>
    </oc>
    <nc r="L15"/>
  </rcc>
  <rcc rId="5418" sId="7">
    <oc r="M15" t="inlineStr">
      <is>
        <t>22 Dec</t>
      </is>
    </oc>
    <nc r="M15"/>
  </rcc>
  <rcc rId="5419" sId="7">
    <oc r="N15" t="inlineStr">
      <is>
        <t>24 Dec</t>
      </is>
    </oc>
    <nc r="N15"/>
  </rcc>
  <rcc rId="5420" sId="7">
    <oc r="O15" t="inlineStr">
      <is>
        <t>25 Dec</t>
      </is>
    </oc>
    <nc r="O15"/>
  </rcc>
  <rcc rId="5421" sId="7">
    <oc r="P15" t="inlineStr">
      <is>
        <t>26 Dec</t>
      </is>
    </oc>
    <nc r="P15"/>
  </rcc>
  <rcc rId="5422" sId="7">
    <oc r="Q15" t="inlineStr">
      <is>
        <t>28 Dec</t>
      </is>
    </oc>
    <nc r="Q15"/>
  </rcc>
  <rcc rId="5423" sId="7">
    <oc r="R15" t="inlineStr">
      <is>
        <t>30 Dec</t>
      </is>
    </oc>
    <nc r="R15"/>
  </rcc>
  <rcc rId="5424" sId="7">
    <oc r="A12" t="inlineStr">
      <is>
        <t>CMA CGM PANAMA</t>
      </is>
    </oc>
    <nc r="A12" t="inlineStr">
      <is>
        <t>CMA CGM BRAZIL</t>
      </is>
    </nc>
  </rcc>
  <rcc rId="5425" sId="7">
    <oc r="B12" t="inlineStr">
      <is>
        <t>0TULDS1MA</t>
      </is>
    </oc>
    <nc r="B12" t="inlineStr">
      <is>
        <t>0TULTS1MA</t>
      </is>
    </nc>
  </rcc>
  <rcc rId="5426" sId="7">
    <oc r="A15" t="inlineStr">
      <is>
        <t>CMA CGM BRAZIL</t>
      </is>
    </oc>
    <nc r="A15" t="inlineStr">
      <is>
        <t>CMA CGM PEGASUS</t>
      </is>
    </nc>
  </rcc>
  <rcc rId="5427" sId="7">
    <oc r="B15" t="inlineStr">
      <is>
        <t>0TULPS1MA</t>
      </is>
    </oc>
    <nc r="B15" t="inlineStr">
      <is>
        <t>0TUKQN1MA</t>
      </is>
    </nc>
  </rcc>
  <rcc rId="5428" sId="7">
    <oc r="C12" t="inlineStr">
      <is>
        <t>05 Nov</t>
      </is>
    </oc>
    <nc r="C12" t="inlineStr">
      <is>
        <t>30 Nov</t>
      </is>
    </nc>
  </rcc>
  <rcc rId="5429" sId="7">
    <oc r="D12" t="inlineStr">
      <is>
        <t>06 Nov</t>
      </is>
    </oc>
    <nc r="D12" t="inlineStr">
      <is>
        <t>01 Dec</t>
      </is>
    </nc>
  </rcc>
  <rcc rId="5430" sId="7">
    <oc r="C15" t="inlineStr">
      <is>
        <t>22 Nov</t>
      </is>
    </oc>
    <nc r="C15" t="inlineStr">
      <is>
        <t>18 Dec</t>
      </is>
    </nc>
  </rcc>
  <rcc rId="5431" sId="7">
    <oc r="D15" t="inlineStr">
      <is>
        <t>23 Nov</t>
      </is>
    </oc>
    <nc r="D15" t="inlineStr">
      <is>
        <t>19 Dec</t>
      </is>
    </nc>
  </rcc>
  <rcc rId="5432" sId="7">
    <oc r="E12" t="inlineStr">
      <is>
        <t>07 Nov</t>
      </is>
    </oc>
    <nc r="E12" t="inlineStr">
      <is>
        <t>02 Dec</t>
      </is>
    </nc>
  </rcc>
  <rcc rId="5433" sId="7">
    <oc r="F12" t="inlineStr">
      <is>
        <t>09 Nov</t>
      </is>
    </oc>
    <nc r="F12" t="inlineStr">
      <is>
        <t>03 Dec</t>
      </is>
    </nc>
  </rcc>
  <rcc rId="5434" sId="7">
    <oc r="E15" t="inlineStr">
      <is>
        <t>25 Nov</t>
      </is>
    </oc>
    <nc r="E15" t="inlineStr">
      <is>
        <t>12 Dec</t>
      </is>
    </nc>
  </rcc>
  <rcc rId="5435" sId="7">
    <oc r="F15" t="inlineStr">
      <is>
        <t>26 Nov</t>
      </is>
    </oc>
    <nc r="F15" t="inlineStr">
      <is>
        <t>13 Dec</t>
      </is>
    </nc>
  </rcc>
  <rcc rId="5436" sId="7">
    <oc r="K12" t="inlineStr">
      <is>
        <t>04 Dec</t>
      </is>
    </oc>
    <nc r="K12" t="inlineStr">
      <is>
        <t>OMIT</t>
      </is>
    </nc>
  </rcc>
  <rfmt sheetId="7" sqref="K16" start="0" length="0">
    <dxf/>
  </rfmt>
  <rfmt sheetId="7" sqref="K20" start="0" length="0">
    <dxf/>
  </rfmt>
  <rcc rId="5437" sId="7">
    <oc r="L12" t="inlineStr">
      <is>
        <t>05 Dec</t>
      </is>
    </oc>
    <nc r="L12" t="inlineStr">
      <is>
        <t>OMIT</t>
      </is>
    </nc>
  </rcc>
  <rfmt sheetId="7" sqref="L16" start="0" length="0">
    <dxf/>
  </rfmt>
  <rfmt sheetId="7" sqref="L20" start="0" length="0">
    <dxf/>
  </rfmt>
  <rcc rId="5438" sId="7">
    <oc r="M12" t="inlineStr">
      <is>
        <t>06 Dec</t>
      </is>
    </oc>
    <nc r="M12" t="inlineStr">
      <is>
        <t>OMIT</t>
      </is>
    </nc>
  </rcc>
  <rcc rId="5439" sId="7">
    <oc r="N12" t="inlineStr">
      <is>
        <t>08 Dec</t>
      </is>
    </oc>
    <nc r="N12" t="inlineStr">
      <is>
        <t>OMIT</t>
      </is>
    </nc>
  </rcc>
  <rfmt sheetId="7" sqref="M17" start="0" length="0">
    <dxf/>
  </rfmt>
  <rfmt sheetId="7" sqref="N17" start="0" length="0">
    <dxf/>
  </rfmt>
  <rfmt sheetId="7" sqref="O13" start="0" length="0">
    <dxf/>
  </rfmt>
  <rfmt sheetId="7" sqref="P13" start="0" length="0">
    <dxf/>
  </rfmt>
  <rfmt sheetId="7" sqref="O14" start="0" length="0">
    <dxf>
      <font>
        <sz val="12"/>
        <color auto="1"/>
        <name val=".VnTime"/>
        <family val="2"/>
        <scheme val="none"/>
      </font>
      <numFmt numFmtId="0" formatCode="General"/>
      <alignment horizontal="general" vertical="bottom"/>
      <border outline="0">
        <left/>
        <right/>
        <top/>
        <bottom/>
      </border>
    </dxf>
  </rfmt>
  <rfmt sheetId="7" sqref="P14" start="0" length="0">
    <dxf>
      <font>
        <sz val="12"/>
        <color auto="1"/>
        <name val=".VnTime"/>
        <family val="2"/>
        <scheme val="none"/>
      </font>
      <numFmt numFmtId="0" formatCode="General"/>
      <alignment horizontal="general" vertical="bottom"/>
      <border outline="0">
        <left/>
        <right/>
        <top/>
        <bottom/>
      </border>
    </dxf>
  </rfmt>
  <rfmt sheetId="7" sqref="Q14" start="0" length="0">
    <dxf/>
  </rfmt>
  <rfmt sheetId="7" sqref="R14" start="0" length="0">
    <dxf/>
  </rfmt>
  <rfmt sheetId="7" sqref="Q18" start="0" length="0">
    <dxf/>
  </rfmt>
  <rfmt sheetId="7" sqref="R18" start="0" length="0">
    <dxf/>
  </rfmt>
  <rcc rId="5440" sId="7">
    <oc r="S12" t="inlineStr">
      <is>
        <t>14 Dec</t>
      </is>
    </oc>
    <nc r="S12" t="inlineStr">
      <is>
        <t>04 Jan</t>
      </is>
    </nc>
  </rcc>
  <rcc rId="5441" sId="7">
    <oc r="T12" t="inlineStr">
      <is>
        <t>15 Dec</t>
      </is>
    </oc>
    <nc r="T12" t="inlineStr">
      <is>
        <t>05 Jan</t>
      </is>
    </nc>
  </rcc>
  <rfmt sheetId="7" sqref="T20" start="0" length="0">
    <dxf/>
  </rfmt>
  <rfmt sheetId="7" sqref="S20" start="0" length="0">
    <dxf/>
  </rfmt>
  <rfmt sheetId="7" sqref="T18" start="0" length="0">
    <dxf/>
  </rfmt>
  <rfmt sheetId="7" sqref="S18" start="0" length="0">
    <dxf/>
  </rfmt>
  <rcc rId="5442" sId="7">
    <oc r="S15" t="inlineStr">
      <is>
        <t>30 Dec</t>
      </is>
    </oc>
    <nc r="S15"/>
  </rcc>
  <rcc rId="5443" sId="7">
    <oc r="T15" t="inlineStr">
      <is>
        <t>31 Dec</t>
      </is>
    </oc>
    <nc r="T15"/>
  </rcc>
  <rrc rId="5444" sId="7" ref="A15:XFD15" action="deleteRow">
    <undo index="65535" exp="area" ref3D="1" dr="$G$1:$J$1048576" dn="Z_140AC828_B0B4_4080_A982_6C42C4E5121D_.wvu.Cols" sId="7"/>
    <undo index="65535" exp="area" ref3D="1" dr="$G$1:$J$1048576" dn="Z_ACAAE18C_D451_4EA3_B25E_F36B6EE1CDDA_.wvu.Cols" sId="7"/>
    <undo index="65535" exp="area" ref3D="1" dr="$G$1:$J$1048576" dn="Z_40DFF96E_92BB_45DA_BA74_CB1455376A13_.wvu.Cols" sId="7"/>
    <undo index="65535" exp="area" ref3D="1" dr="$G$1:$J$1048576" dn="Z_2D64A94D_C66C_4FD3_8201_7F642E1B0F95_.wvu.Cols" sId="7"/>
    <rfmt sheetId="7" xfDxf="1" s="1" sqref="A15:XFD1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family val="2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7" s="1" dxf="1">
      <nc r="A15" t="inlineStr">
        <is>
          <t>CMA CGM PEGASUS</t>
        </is>
      </nc>
      <ndxf>
        <font>
          <b/>
          <sz val="10"/>
          <color indexed="12"/>
          <name val="Arial"/>
          <family val="2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B15" t="inlineStr">
        <is>
          <t>0TUKQN1MA</t>
        </is>
      </nc>
      <ndxf>
        <font>
          <b/>
          <sz val="10"/>
          <color indexed="12"/>
          <name val="Arial"/>
          <family val="2"/>
          <scheme val="none"/>
        </font>
        <numFmt numFmtId="177" formatCode="00#&quot;TUS&quot;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C15" t="inlineStr">
        <is>
          <t>18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D15" t="inlineStr">
        <is>
          <t>19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E15" t="inlineStr">
        <is>
          <t>12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F15" t="inlineStr">
        <is>
          <t>13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G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5" start="0" length="0">
      <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45" sId="7" odxf="1" s="1" dxf="1">
    <oc r="A13" t="inlineStr">
      <is>
        <t>CMA CGM CORTE REAL</t>
      </is>
    </oc>
    <nc r="A13" t="inlineStr">
      <is>
        <t>CMA CGM THALASSA</t>
      </is>
    </nc>
    <ndxf/>
  </rcc>
  <rcc rId="5446" sId="7" odxf="1" s="1" dxf="1">
    <oc r="B13" t="inlineStr">
      <is>
        <t>0TULHS1MA</t>
      </is>
    </oc>
    <nc r="B13" t="inlineStr">
      <is>
        <t>0TULXS1MA</t>
      </is>
    </nc>
    <ndxf/>
  </rcc>
  <rcc rId="5447" sId="7">
    <oc r="C13" t="inlineStr">
      <is>
        <t>06 Nov</t>
      </is>
    </oc>
    <nc r="C13" t="inlineStr">
      <is>
        <t>06 Dec</t>
      </is>
    </nc>
  </rcc>
  <rcc rId="5448" sId="7">
    <oc r="D13" t="inlineStr">
      <is>
        <t>07 Nov</t>
      </is>
    </oc>
    <nc r="D13" t="inlineStr">
      <is>
        <t>07 Dec</t>
      </is>
    </nc>
  </rcc>
  <rcc rId="5449" sId="7" odxf="1" dxf="1">
    <oc r="E13" t="inlineStr">
      <is>
        <t>09 Nov</t>
      </is>
    </oc>
    <nc r="E13" t="inlineStr">
      <is>
        <t>08 Dec</t>
      </is>
    </nc>
    <ndxf/>
  </rcc>
  <rcc rId="5450" sId="7" odxf="1" dxf="1">
    <oc r="F13" t="inlineStr">
      <is>
        <t>10 Nov</t>
      </is>
    </oc>
    <nc r="F13" t="inlineStr">
      <is>
        <t>10 Dec</t>
      </is>
    </nc>
    <ndxf/>
  </rcc>
  <rcc rId="5451" sId="7" odxf="1" dxf="1">
    <oc r="G13">
      <f>G12+7</f>
    </oc>
    <nc r="G13"/>
    <ndxf/>
  </rcc>
  <rcc rId="5452" sId="7" odxf="1" dxf="1">
    <oc r="H13">
      <f>H12+7</f>
    </oc>
    <nc r="H13"/>
    <ndxf/>
  </rcc>
  <rcc rId="5453" sId="7" odxf="1" dxf="1">
    <oc r="I13">
      <f>I12+7</f>
    </oc>
    <nc r="I13"/>
    <ndxf/>
  </rcc>
  <rcc rId="5454" sId="7" odxf="1" dxf="1">
    <oc r="J13">
      <f>J12+7</f>
    </oc>
    <nc r="J13"/>
    <ndxf/>
  </rcc>
  <rcc rId="5455" sId="7" odxf="1" dxf="1">
    <oc r="K13" t="inlineStr">
      <is>
        <t>OMIT</t>
      </is>
    </oc>
    <nc r="K13" t="inlineStr">
      <is>
        <t>02 Jan</t>
      </is>
    </nc>
    <ndxf>
      <font>
        <sz val="10"/>
        <color indexed="12"/>
        <name val="Arial"/>
      </font>
    </ndxf>
  </rcc>
  <rcc rId="5456" sId="7" odxf="1" dxf="1">
    <oc r="L13" t="inlineStr">
      <is>
        <t>OMIT</t>
      </is>
    </oc>
    <nc r="L13" t="inlineStr">
      <is>
        <t>03 Jan</t>
      </is>
    </nc>
    <ndxf>
      <font>
        <sz val="10"/>
        <color indexed="12"/>
        <name val="Arial"/>
      </font>
    </ndxf>
  </rcc>
  <rcc rId="5457" sId="7" odxf="1" dxf="1">
    <oc r="M13" t="inlineStr">
      <is>
        <t>OMIT</t>
      </is>
    </oc>
    <nc r="M13" t="inlineStr">
      <is>
        <t>04 Jan</t>
      </is>
    </nc>
    <ndxf>
      <font>
        <sz val="10"/>
        <color indexed="12"/>
        <name val="Arial"/>
      </font>
    </ndxf>
  </rcc>
  <rcc rId="5458" sId="7" odxf="1" dxf="1">
    <oc r="N13" t="inlineStr">
      <is>
        <t>OMIT</t>
      </is>
    </oc>
    <nc r="N13" t="inlineStr">
      <is>
        <t>06 Jan</t>
      </is>
    </nc>
    <ndxf>
      <font>
        <sz val="10"/>
        <color indexed="12"/>
        <name val="Arial"/>
      </font>
    </ndxf>
  </rcc>
  <rfmt sheetId="7" sqref="O13" start="0" length="0">
    <dxf>
      <font>
        <sz val="10"/>
        <color rgb="FFFF0000"/>
        <name val="Arial"/>
      </font>
    </dxf>
  </rfmt>
  <rfmt sheetId="7" sqref="P13" start="0" length="0">
    <dxf>
      <font>
        <sz val="10"/>
        <color rgb="FFFF0000"/>
        <name val="Arial"/>
      </font>
    </dxf>
  </rfmt>
  <rfmt sheetId="7" sqref="Q13" start="0" length="0">
    <dxf>
      <font>
        <sz val="10"/>
        <color rgb="FFFF0000"/>
        <name val="Arial"/>
      </font>
    </dxf>
  </rfmt>
  <rfmt sheetId="7" sqref="R13" start="0" length="0">
    <dxf>
      <font>
        <sz val="10"/>
        <color rgb="FFFF0000"/>
        <name val="Arial"/>
      </font>
    </dxf>
  </rfmt>
  <rcc rId="5459" sId="7" odxf="1" dxf="1">
    <oc r="S13" t="inlineStr">
      <is>
        <t>15 Dec</t>
      </is>
    </oc>
    <nc r="S13" t="inlineStr">
      <is>
        <t>12 Jan</t>
      </is>
    </nc>
    <ndxf/>
  </rcc>
  <rcc rId="5460" sId="7" odxf="1" dxf="1">
    <oc r="T13" t="inlineStr">
      <is>
        <t>16 Dec</t>
      </is>
    </oc>
    <nc r="T13" t="inlineStr">
      <is>
        <t>13 Jan</t>
      </is>
    </nc>
    <ndxf/>
  </rcc>
  <rcc rId="5461" sId="7">
    <oc r="A14" t="inlineStr">
      <is>
        <t>CMA CGM ALEXANDER VON HUMBOLDT</t>
      </is>
    </oc>
    <nc r="A14" t="inlineStr">
      <is>
        <t>CMA CGM J. ADAMS</t>
      </is>
    </nc>
  </rcc>
  <rcc rId="5462" sId="7" odxf="1" dxf="1">
    <oc r="B14" t="inlineStr">
      <is>
        <t>0TULLS1MA</t>
      </is>
    </oc>
    <nc r="B14" t="inlineStr">
      <is>
        <t>0TUM1S1MA</t>
      </is>
    </nc>
    <ndxf>
      <alignment wrapText="0"/>
    </ndxf>
  </rcc>
  <rcc rId="5463" sId="7">
    <oc r="C14" t="inlineStr">
      <is>
        <t>15 Nov</t>
      </is>
    </oc>
    <nc r="C14" t="inlineStr">
      <is>
        <t>10 Dec</t>
      </is>
    </nc>
  </rcc>
  <rcc rId="5464" sId="7">
    <oc r="D14" t="inlineStr">
      <is>
        <t>16 Nov</t>
      </is>
    </oc>
    <nc r="D14" t="inlineStr">
      <is>
        <t>11 Dec</t>
      </is>
    </nc>
  </rcc>
  <rcc rId="5465" sId="7" odxf="1" dxf="1">
    <oc r="E14" t="inlineStr">
      <is>
        <t>18 Nov</t>
      </is>
    </oc>
    <nc r="E14" t="inlineStr">
      <is>
        <t>13 Dec</t>
      </is>
    </nc>
    <ndxf/>
  </rcc>
  <rcc rId="5466" sId="7" odxf="1" dxf="1">
    <oc r="F14" t="inlineStr">
      <is>
        <t>19 Nov</t>
      </is>
    </oc>
    <nc r="F14" t="inlineStr">
      <is>
        <t>14 Dec</t>
      </is>
    </nc>
    <ndxf/>
  </rcc>
  <rcc rId="5467" sId="7" odxf="1" dxf="1">
    <oc r="G14">
      <f>G13+7</f>
    </oc>
    <nc r="G14"/>
    <ndxf/>
  </rcc>
  <rcc rId="5468" sId="7" odxf="1" dxf="1">
    <oc r="H14">
      <f>H13+7</f>
    </oc>
    <nc r="H14"/>
    <ndxf/>
  </rcc>
  <rcc rId="5469" sId="7" odxf="1" dxf="1">
    <oc r="I14">
      <f>I13+7</f>
    </oc>
    <nc r="I14"/>
    <ndxf/>
  </rcc>
  <rcc rId="5470" sId="7" odxf="1" dxf="1">
    <oc r="J14">
      <f>J13+7</f>
    </oc>
    <nc r="J14"/>
    <ndxf/>
  </rcc>
  <rcc rId="5471" sId="7" odxf="1" dxf="1">
    <oc r="K14" t="inlineStr">
      <is>
        <t>12 Dec</t>
      </is>
    </oc>
    <nc r="K14" t="inlineStr">
      <is>
        <t>08 Jan</t>
      </is>
    </nc>
    <ndxf/>
  </rcc>
  <rcc rId="5472" sId="7" odxf="1" dxf="1">
    <oc r="L14" t="inlineStr">
      <is>
        <t>13 Dec</t>
      </is>
    </oc>
    <nc r="L14" t="inlineStr">
      <is>
        <t>09 Jan</t>
      </is>
    </nc>
    <ndxf/>
  </rcc>
  <rcc rId="5473" sId="7" odxf="1" dxf="1">
    <oc r="M14" t="inlineStr">
      <is>
        <t>15 Dec</t>
      </is>
    </oc>
    <nc r="M14" t="inlineStr">
      <is>
        <t>10 Jan</t>
      </is>
    </nc>
    <ndxf/>
  </rcc>
  <rcc rId="5474" sId="7" odxf="1" dxf="1">
    <oc r="N14" t="inlineStr">
      <is>
        <t>16 Dec</t>
      </is>
    </oc>
    <nc r="N14" t="inlineStr">
      <is>
        <t>12 Jan</t>
      </is>
    </nc>
    <ndxf/>
  </rcc>
  <rfmt sheetId="7" sqref="O14" start="0" length="0">
    <dxf>
      <font>
        <sz val="10"/>
        <color rgb="FFFF0000"/>
        <name val="Arial"/>
        <family val="2"/>
        <scheme val="none"/>
      </font>
      <numFmt numFmtId="166" formatCode="[$-409]d\-mmm;@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P14" start="0" length="0">
    <dxf>
      <font>
        <sz val="10"/>
        <color rgb="FFFF0000"/>
        <name val="Arial"/>
        <family val="2"/>
        <scheme val="none"/>
      </font>
      <numFmt numFmtId="166" formatCode="[$-409]d\-mmm;@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Q14" start="0" length="0">
    <dxf>
      <font>
        <sz val="10"/>
        <color rgb="FFFF0000"/>
        <name val="Arial"/>
      </font>
    </dxf>
  </rfmt>
  <rfmt sheetId="7" sqref="R14" start="0" length="0">
    <dxf>
      <font>
        <sz val="10"/>
        <color rgb="FFFF0000"/>
        <name val="Arial"/>
      </font>
    </dxf>
  </rfmt>
  <rcc rId="5475" sId="7" odxf="1" dxf="1">
    <oc r="S14" t="inlineStr">
      <is>
        <t>22 Dec</t>
      </is>
    </oc>
    <nc r="S14" t="inlineStr">
      <is>
        <t>18 Jan</t>
      </is>
    </nc>
    <ndxf/>
  </rcc>
  <rcc rId="5476" sId="7" odxf="1" dxf="1">
    <oc r="T14" t="inlineStr">
      <is>
        <t>23 Dec</t>
      </is>
    </oc>
    <nc r="T14" t="inlineStr">
      <is>
        <t>19 Jan</t>
      </is>
    </nc>
    <ndxf/>
  </rcc>
  <rcc rId="5477" sId="7" odxf="1" dxf="1">
    <oc r="A15" t="inlineStr">
      <is>
        <t>CMA CGM JULES VERNE</t>
      </is>
    </oc>
    <nc r="A15" t="inlineStr">
      <is>
        <t>APL DUBLIN</t>
      </is>
    </nc>
    <ndxf>
      <alignment wrapText="0"/>
    </ndxf>
  </rcc>
  <rcc rId="5478" sId="7" odxf="1" dxf="1">
    <oc r="B15" t="inlineStr">
      <is>
        <t>0TULTS1MA</t>
      </is>
    </oc>
    <nc r="B15" t="inlineStr">
      <is>
        <t>0TUM5S1MA</t>
      </is>
    </nc>
    <ndxf>
      <alignment wrapText="0"/>
    </ndxf>
  </rcc>
  <rcc rId="5479" sId="7">
    <oc r="C15" t="inlineStr">
      <is>
        <t>26 Nov</t>
      </is>
    </oc>
    <nc r="C15" t="inlineStr">
      <is>
        <t>20 Dec</t>
      </is>
    </nc>
  </rcc>
  <rcc rId="5480" sId="7">
    <oc r="D15" t="inlineStr">
      <is>
        <t>27 Nov</t>
      </is>
    </oc>
    <nc r="D15" t="inlineStr">
      <is>
        <t>21 Dec</t>
      </is>
    </nc>
  </rcc>
  <rcc rId="5481" sId="7" odxf="1" dxf="1">
    <oc r="E15" t="inlineStr">
      <is>
        <t>29 Nov</t>
      </is>
    </oc>
    <nc r="E15" t="inlineStr">
      <is>
        <t>22 Dec</t>
      </is>
    </nc>
    <ndxf/>
  </rcc>
  <rcc rId="5482" sId="7" odxf="1" dxf="1">
    <oc r="F15" t="inlineStr">
      <is>
        <t>30 Nov</t>
      </is>
    </oc>
    <nc r="F15" t="inlineStr">
      <is>
        <t>24 Dec</t>
      </is>
    </nc>
    <ndxf/>
  </rcc>
  <rcc rId="5483" sId="7" odxf="1" dxf="1">
    <oc r="G15">
      <f>G15+7</f>
    </oc>
    <nc r="G15"/>
    <ndxf/>
  </rcc>
  <rcc rId="5484" sId="7" odxf="1" dxf="1">
    <oc r="H15">
      <f>H15+7</f>
    </oc>
    <nc r="H15"/>
    <ndxf/>
  </rcc>
  <rcc rId="5485" sId="7" odxf="1" dxf="1">
    <oc r="I15">
      <f>I15+7</f>
    </oc>
    <nc r="I15"/>
    <ndxf/>
  </rcc>
  <rcc rId="5486" sId="7" odxf="1" dxf="1">
    <oc r="J15">
      <f>J15+7</f>
    </oc>
    <nc r="J15"/>
    <ndxf/>
  </rcc>
  <rcc rId="5487" sId="7">
    <oc r="K15" t="inlineStr">
      <is>
        <t>25 Dec</t>
      </is>
    </oc>
    <nc r="K15" t="inlineStr">
      <is>
        <t>OMIT</t>
      </is>
    </nc>
  </rcc>
  <rcc rId="5488" sId="7">
    <oc r="L15" t="inlineStr">
      <is>
        <t>26 Dec</t>
      </is>
    </oc>
    <nc r="L15" t="inlineStr">
      <is>
        <t>OMIT</t>
      </is>
    </nc>
  </rcc>
  <rcc rId="5489" sId="7" odxf="1" dxf="1">
    <oc r="M15" t="inlineStr">
      <is>
        <t>27 Dec</t>
      </is>
    </oc>
    <nc r="M15" t="inlineStr">
      <is>
        <t>20 Jan</t>
      </is>
    </nc>
    <ndxf/>
  </rcc>
  <rcc rId="5490" sId="7" odxf="1" dxf="1">
    <oc r="N15" t="inlineStr">
      <is>
        <t>29 Dec</t>
      </is>
    </oc>
    <nc r="N15" t="inlineStr">
      <is>
        <t>22 Jan</t>
      </is>
    </nc>
    <ndxf/>
  </rcc>
  <rfmt sheetId="7" sqref="O15" start="0" length="0">
    <dxf>
      <font>
        <sz val="10"/>
        <color rgb="FFFF0000"/>
        <name val="Arial"/>
      </font>
    </dxf>
  </rfmt>
  <rfmt sheetId="7" sqref="P15" start="0" length="0">
    <dxf>
      <font>
        <sz val="10"/>
        <color rgb="FFFF0000"/>
        <name val="Arial"/>
      </font>
    </dxf>
  </rfmt>
  <rcc rId="5491" sId="7" odxf="1" dxf="1">
    <oc r="S15" t="inlineStr">
      <is>
        <t>04 Jan</t>
      </is>
    </oc>
    <nc r="S15" t="inlineStr">
      <is>
        <t>28 Jan</t>
      </is>
    </nc>
    <ndxf/>
  </rcc>
  <rcc rId="5492" sId="7" odxf="1" dxf="1">
    <oc r="T15" t="inlineStr">
      <is>
        <t>05 Jan</t>
      </is>
    </oc>
    <nc r="T15" t="inlineStr">
      <is>
        <t>29 Jan</t>
      </is>
    </nc>
    <ndxf/>
  </rcc>
  <rcc rId="5493" sId="7">
    <oc r="A16" t="inlineStr">
      <is>
        <t>CMA CGM THALASSA</t>
      </is>
    </oc>
    <nc r="A16" t="inlineStr">
      <is>
        <t>CMA CGM HERMES</t>
      </is>
    </nc>
  </rcc>
  <rcc rId="5494" sId="7">
    <oc r="B16" t="inlineStr">
      <is>
        <t>0TULXS1MA</t>
      </is>
    </oc>
    <nc r="B16" t="inlineStr">
      <is>
        <t>0TUM9S1MA</t>
      </is>
    </nc>
  </rcc>
  <rcc rId="5495" sId="7">
    <oc r="C16" t="inlineStr">
      <is>
        <t>03 Dec</t>
      </is>
    </oc>
    <nc r="C16" t="inlineStr">
      <is>
        <t>29 Dec</t>
      </is>
    </nc>
  </rcc>
  <rcc rId="5496" sId="7">
    <oc r="D16" t="inlineStr">
      <is>
        <t>04 Dec</t>
      </is>
    </oc>
    <nc r="D16" t="inlineStr">
      <is>
        <t>30 Dec</t>
      </is>
    </nc>
  </rcc>
  <rcc rId="5497" sId="7" odxf="1" dxf="1">
    <oc r="E16" t="inlineStr">
      <is>
        <t>06 Dec</t>
      </is>
    </oc>
    <nc r="E16" t="inlineStr">
      <is>
        <t>31 Dec</t>
      </is>
    </nc>
    <ndxf/>
  </rcc>
  <rcc rId="5498" sId="7" odxf="1" dxf="1">
    <oc r="F16" t="inlineStr">
      <is>
        <t>07 Dec</t>
      </is>
    </oc>
    <nc r="F16" t="inlineStr">
      <is>
        <t>02 Jan</t>
      </is>
    </nc>
    <ndxf/>
  </rcc>
  <rcc rId="5499" sId="7" odxf="1" dxf="1">
    <oc r="G16">
      <f>G16+7</f>
    </oc>
    <nc r="G16"/>
    <ndxf/>
  </rcc>
  <rcc rId="5500" sId="7" odxf="1" dxf="1">
    <oc r="H16">
      <f>H16+7</f>
    </oc>
    <nc r="H16"/>
    <ndxf/>
  </rcc>
  <rcc rId="5501" sId="7" odxf="1" dxf="1">
    <oc r="I16">
      <f>I16+7</f>
    </oc>
    <nc r="I16"/>
    <ndxf/>
  </rcc>
  <rcc rId="5502" sId="7" odxf="1" dxf="1">
    <oc r="J16">
      <f>J16+7</f>
    </oc>
    <nc r="J16"/>
    <ndxf/>
  </rcc>
  <rcc rId="5503" sId="7" odxf="1" dxf="1">
    <oc r="K16" t="inlineStr">
      <is>
        <t>OMIT</t>
      </is>
    </oc>
    <nc r="K16" t="inlineStr">
      <is>
        <t>27 Jan</t>
      </is>
    </nc>
    <ndxf>
      <font>
        <sz val="10"/>
        <color indexed="12"/>
        <name val="Arial"/>
      </font>
    </ndxf>
  </rcc>
  <rcc rId="5504" sId="7" odxf="1" dxf="1">
    <oc r="L16" t="inlineStr">
      <is>
        <t>OMIT</t>
      </is>
    </oc>
    <nc r="L16" t="inlineStr">
      <is>
        <t>27 Jan</t>
      </is>
    </nc>
    <ndxf>
      <font>
        <sz val="10"/>
        <color indexed="12"/>
        <name val="Arial"/>
      </font>
    </ndxf>
  </rcc>
  <rcc rId="5505" sId="7">
    <oc r="M16" t="inlineStr">
      <is>
        <t>03 Jan</t>
      </is>
    </oc>
    <nc r="M16" t="inlineStr">
      <is>
        <t>OMIT</t>
      </is>
    </nc>
  </rcc>
  <rcc rId="5506" sId="7">
    <oc r="N16" t="inlineStr">
      <is>
        <t>05 Jan</t>
      </is>
    </oc>
    <nc r="N16" t="inlineStr">
      <is>
        <t>OMIT</t>
      </is>
    </nc>
  </rcc>
  <rfmt sheetId="7" sqref="O16" start="0" length="0">
    <dxf>
      <font>
        <sz val="10"/>
        <color rgb="FFFF0000"/>
        <name val="Arial"/>
      </font>
    </dxf>
  </rfmt>
  <rfmt sheetId="7" sqref="P16" start="0" length="0">
    <dxf>
      <font>
        <sz val="10"/>
        <color rgb="FFFF0000"/>
        <name val="Arial"/>
      </font>
    </dxf>
  </rfmt>
  <rfmt sheetId="7" sqref="Q16" start="0" length="0">
    <dxf>
      <font>
        <sz val="10"/>
        <color rgb="FFFF0000"/>
        <name val="Arial"/>
      </font>
    </dxf>
  </rfmt>
  <rfmt sheetId="7" sqref="R16" start="0" length="0">
    <dxf>
      <font>
        <sz val="10"/>
        <color rgb="FFFF0000"/>
        <name val="Arial"/>
      </font>
    </dxf>
  </rfmt>
  <rcc rId="5507" sId="7" odxf="1" dxf="1">
    <oc r="S16" t="inlineStr">
      <is>
        <t>11 Jan</t>
      </is>
    </oc>
    <nc r="S16" t="inlineStr">
      <is>
        <t>06 Feb</t>
      </is>
    </nc>
    <ndxf/>
  </rcc>
  <rcc rId="5508" sId="7" odxf="1" dxf="1">
    <oc r="T16" t="inlineStr">
      <is>
        <t>12 Jan</t>
      </is>
    </oc>
    <nc r="T16" t="inlineStr">
      <is>
        <t>07 Feb</t>
      </is>
    </nc>
    <ndxf/>
  </rcc>
  <rcc rId="5509" sId="7">
    <nc r="A17" t="inlineStr">
      <is>
        <t>CMA CGM MEXICO</t>
      </is>
    </nc>
  </rcc>
  <rcc rId="5510" sId="7">
    <nc r="B17" t="inlineStr">
      <is>
        <t>0TUMDS1MA</t>
      </is>
    </nc>
  </rcc>
  <rcc rId="5511" sId="7" odxf="1" dxf="1">
    <nc r="C17" t="inlineStr">
      <is>
        <t>31 Dec</t>
      </is>
    </nc>
    <ndxf/>
  </rcc>
  <rcc rId="5512" sId="7" odxf="1" dxf="1">
    <nc r="D17" t="inlineStr">
      <is>
        <t>01 Jan</t>
      </is>
    </nc>
    <ndxf/>
  </rcc>
  <rcc rId="5513" sId="7" odxf="1" dxf="1">
    <nc r="E17" t="inlineStr">
      <is>
        <t>03 Jan</t>
      </is>
    </nc>
    <ndxf/>
  </rcc>
  <rcc rId="5514" sId="7" odxf="1" dxf="1">
    <nc r="F17" t="inlineStr">
      <is>
        <t>04 Jan</t>
      </is>
    </nc>
    <ndxf/>
  </rcc>
  <rfmt sheetId="7" sqref="G17" start="0" length="0">
    <dxf/>
  </rfmt>
  <rfmt sheetId="7" sqref="H17" start="0" length="0">
    <dxf/>
  </rfmt>
  <rfmt sheetId="7" sqref="I17" start="0" length="0">
    <dxf/>
  </rfmt>
  <rfmt sheetId="7" sqref="J17" start="0" length="0">
    <dxf/>
  </rfmt>
  <rcc rId="5515" sId="7" odxf="1" dxf="1">
    <nc r="K17" t="inlineStr">
      <is>
        <t>29 Jan</t>
      </is>
    </nc>
    <ndxf>
      <font>
        <sz val="10"/>
        <color indexed="12"/>
        <name val="Arial"/>
      </font>
    </ndxf>
  </rcc>
  <rcc rId="5516" sId="7" odxf="1" dxf="1">
    <nc r="L17" t="inlineStr">
      <is>
        <t>30 Jan</t>
      </is>
    </nc>
    <ndxf>
      <font>
        <sz val="10"/>
        <color indexed="12"/>
        <name val="Arial"/>
      </font>
    </ndxf>
  </rcc>
  <rcc rId="5517" sId="7" odxf="1" dxf="1">
    <nc r="M17" t="inlineStr">
      <is>
        <t>31 Jan</t>
      </is>
    </nc>
    <ndxf/>
  </rcc>
  <rcc rId="5518" sId="7" odxf="1" dxf="1">
    <nc r="N17" t="inlineStr">
      <is>
        <t>02 Feb</t>
      </is>
    </nc>
    <ndxf/>
  </rcc>
  <rfmt sheetId="7" sqref="O17" start="0" length="0">
    <dxf>
      <font>
        <sz val="10"/>
        <color rgb="FFFF0000"/>
        <name val="Arial"/>
      </font>
    </dxf>
  </rfmt>
  <rfmt sheetId="7" sqref="P17" start="0" length="0">
    <dxf>
      <font>
        <sz val="10"/>
        <color rgb="FFFF0000"/>
        <name val="Arial"/>
      </font>
    </dxf>
  </rfmt>
  <rfmt sheetId="7" sqref="Q17" start="0" length="0">
    <dxf>
      <font>
        <sz val="10"/>
        <color rgb="FFFF0000"/>
        <name val="Arial"/>
      </font>
    </dxf>
  </rfmt>
  <rfmt sheetId="7" sqref="R17" start="0" length="0">
    <dxf>
      <font>
        <sz val="10"/>
        <color rgb="FFFF0000"/>
        <name val="Arial"/>
      </font>
    </dxf>
  </rfmt>
  <rcc rId="5519" sId="7" odxf="1" dxf="1">
    <nc r="S17" t="inlineStr">
      <is>
        <t>08 Feb</t>
      </is>
    </nc>
    <ndxf/>
  </rcc>
  <rcc rId="5520" sId="7" odxf="1" dxf="1">
    <nc r="T17" t="inlineStr">
      <is>
        <t>09 Feb</t>
      </is>
    </nc>
    <ndxf/>
  </rcc>
  <rcc rId="5521" sId="7">
    <nc r="A18" t="inlineStr">
      <is>
        <t>CMA CGM APOLLON</t>
      </is>
    </nc>
  </rcc>
  <rcc rId="5522" sId="7">
    <nc r="B18" t="inlineStr">
      <is>
        <t>0TUMHS1MA</t>
      </is>
    </nc>
  </rcc>
  <rcc rId="5523" sId="7" odxf="1" dxf="1">
    <nc r="C18" t="inlineStr">
      <is>
        <t>07 Jan</t>
      </is>
    </nc>
    <ndxf/>
  </rcc>
  <rcc rId="5524" sId="7" odxf="1" dxf="1">
    <nc r="D18" t="inlineStr">
      <is>
        <t>08 Jan</t>
      </is>
    </nc>
    <ndxf/>
  </rcc>
  <rcc rId="5525" sId="7" odxf="1" dxf="1">
    <nc r="E18" t="inlineStr">
      <is>
        <t>10 Jan</t>
      </is>
    </nc>
    <ndxf/>
  </rcc>
  <rcc rId="5526" sId="7" odxf="1" dxf="1">
    <nc r="F18" t="inlineStr">
      <is>
        <t>11 Jan</t>
      </is>
    </nc>
    <ndxf/>
  </rcc>
  <rfmt sheetId="7" sqref="G18" start="0" length="0">
    <dxf/>
  </rfmt>
  <rfmt sheetId="7" sqref="H18" start="0" length="0">
    <dxf/>
  </rfmt>
  <rfmt sheetId="7" sqref="I18" start="0" length="0">
    <dxf/>
  </rfmt>
  <rfmt sheetId="7" sqref="J18" start="0" length="0">
    <dxf/>
  </rfmt>
  <rcc rId="5527" sId="7" odxf="1" dxf="1">
    <nc r="K18" t="inlineStr">
      <is>
        <t>05 Feb</t>
      </is>
    </nc>
    <ndxf>
      <font>
        <sz val="10"/>
        <color indexed="12"/>
        <name val="Arial"/>
      </font>
    </ndxf>
  </rcc>
  <rcc rId="5528" sId="7" odxf="1" dxf="1">
    <nc r="L18" t="inlineStr">
      <is>
        <t>06 Feb</t>
      </is>
    </nc>
    <ndxf>
      <font>
        <sz val="10"/>
        <color indexed="12"/>
        <name val="Arial"/>
      </font>
    </ndxf>
  </rcc>
  <rcc rId="5529" sId="7" odxf="1" dxf="1">
    <nc r="M18" t="inlineStr">
      <is>
        <t>07 Feb</t>
      </is>
    </nc>
    <ndxf/>
  </rcc>
  <rcc rId="5530" sId="7" odxf="1" dxf="1">
    <nc r="N18" t="inlineStr">
      <is>
        <t>09 Feb</t>
      </is>
    </nc>
    <ndxf/>
  </rcc>
  <rfmt sheetId="7" sqref="O18" start="0" length="0">
    <dxf>
      <font>
        <sz val="10"/>
        <color rgb="FFFF0000"/>
        <name val="Arial"/>
      </font>
    </dxf>
  </rfmt>
  <rfmt sheetId="7" sqref="P18" start="0" length="0">
    <dxf>
      <font>
        <sz val="10"/>
        <color rgb="FFFF0000"/>
        <name val="Arial"/>
      </font>
    </dxf>
  </rfmt>
  <rfmt sheetId="7" sqref="Q18" start="0" length="0">
    <dxf>
      <font>
        <sz val="10"/>
        <color rgb="FFFF0000"/>
        <name val="Arial"/>
      </font>
    </dxf>
  </rfmt>
  <rfmt sheetId="7" sqref="R18" start="0" length="0">
    <dxf>
      <font>
        <sz val="10"/>
        <color rgb="FFFF0000"/>
        <name val="Arial"/>
      </font>
    </dxf>
  </rfmt>
  <rcc rId="5531" sId="7" odxf="1" dxf="1">
    <nc r="S18" t="inlineStr">
      <is>
        <t>15 Feb</t>
      </is>
    </nc>
    <ndxf/>
  </rcc>
  <rcc rId="5532" sId="7" odxf="1" dxf="1">
    <nc r="T18" t="inlineStr">
      <is>
        <t>16 Feb</t>
      </is>
    </nc>
    <ndxf/>
  </rcc>
  <rcc rId="5533" sId="7">
    <oc r="A19" t="inlineStr">
      <is>
        <t>CMA CGM J. ADAMS</t>
      </is>
    </oc>
    <nc r="A19" t="inlineStr">
      <is>
        <t>CMA CGM J. MADISON</t>
      </is>
    </nc>
  </rcc>
  <rcc rId="5534" sId="7">
    <oc r="B19" t="inlineStr">
      <is>
        <t>0TUM1S1MA</t>
      </is>
    </oc>
    <nc r="B19" t="inlineStr">
      <is>
        <t>0TUMLS1MA</t>
      </is>
    </nc>
  </rcc>
  <rcc rId="5535" sId="7">
    <oc r="C19" t="inlineStr">
      <is>
        <t>10 Dec</t>
      </is>
    </oc>
    <nc r="C19" t="inlineStr">
      <is>
        <t>14 Jan</t>
      </is>
    </nc>
  </rcc>
  <rcc rId="5536" sId="7">
    <oc r="D19" t="inlineStr">
      <is>
        <t>11 Dec</t>
      </is>
    </oc>
    <nc r="D19" t="inlineStr">
      <is>
        <t>15 Jan</t>
      </is>
    </nc>
  </rcc>
  <rcc rId="5537" sId="7" odxf="1" dxf="1">
    <oc r="E19" t="inlineStr">
      <is>
        <t>13 Dec</t>
      </is>
    </oc>
    <nc r="E19" t="inlineStr">
      <is>
        <t>17 Jan</t>
      </is>
    </nc>
    <ndxf/>
  </rcc>
  <rcc rId="5538" sId="7" odxf="1" dxf="1">
    <oc r="F19" t="inlineStr">
      <is>
        <t>14 Dec</t>
      </is>
    </oc>
    <nc r="F19" t="inlineStr">
      <is>
        <t>18 Jan</t>
      </is>
    </nc>
    <ndxf/>
  </rcc>
  <rfmt sheetId="7" sqref="G19" start="0" length="0">
    <dxf/>
  </rfmt>
  <rfmt sheetId="7" sqref="H19" start="0" length="0">
    <dxf/>
  </rfmt>
  <rfmt sheetId="7" sqref="I19" start="0" length="0">
    <dxf/>
  </rfmt>
  <rfmt sheetId="7" sqref="J19" start="0" length="0">
    <dxf/>
  </rfmt>
  <rcc rId="5539" sId="7">
    <oc r="K19" t="inlineStr">
      <is>
        <t>08 Jan</t>
      </is>
    </oc>
    <nc r="K19" t="inlineStr">
      <is>
        <t>OMIT</t>
      </is>
    </nc>
  </rcc>
  <rcc rId="5540" sId="7">
    <oc r="L19" t="inlineStr">
      <is>
        <t>09 Jan</t>
      </is>
    </oc>
    <nc r="L19" t="inlineStr">
      <is>
        <t>OMIT</t>
      </is>
    </nc>
  </rcc>
  <rcc rId="5541" sId="7" odxf="1" dxf="1">
    <oc r="M19" t="inlineStr">
      <is>
        <t>10 Jan</t>
      </is>
    </oc>
    <nc r="M19" t="inlineStr">
      <is>
        <t>14 Feb</t>
      </is>
    </nc>
    <ndxf/>
  </rcc>
  <rcc rId="5542" sId="7" odxf="1" dxf="1">
    <oc r="N19" t="inlineStr">
      <is>
        <t>12 Jan</t>
      </is>
    </oc>
    <nc r="N19" t="inlineStr">
      <is>
        <t>16 Feb</t>
      </is>
    </nc>
    <ndxf/>
  </rcc>
  <rfmt sheetId="7" sqref="O19" start="0" length="0">
    <dxf>
      <font>
        <sz val="10"/>
        <color rgb="FFFF0000"/>
        <name val="Arial"/>
      </font>
    </dxf>
  </rfmt>
  <rfmt sheetId="7" sqref="P19" start="0" length="0">
    <dxf>
      <font>
        <sz val="10"/>
        <color rgb="FFFF0000"/>
        <name val="Arial"/>
      </font>
    </dxf>
  </rfmt>
  <rcc rId="5543" sId="7" odxf="1" dxf="1">
    <oc r="S19" t="inlineStr">
      <is>
        <t>18 Jan</t>
      </is>
    </oc>
    <nc r="S19" t="inlineStr">
      <is>
        <t>22 Feb</t>
      </is>
    </nc>
    <ndxf/>
  </rcc>
  <rcc rId="5544" sId="7" odxf="1" dxf="1">
    <oc r="T19" t="inlineStr">
      <is>
        <t>19 Jan</t>
      </is>
    </oc>
    <nc r="T19" t="inlineStr">
      <is>
        <t>23 Feb</t>
      </is>
    </nc>
    <ndxf/>
  </rcc>
  <rcc rId="5545" sId="7" odxf="1" dxf="1">
    <oc r="O12" t="inlineStr">
      <is>
        <t>OMIT</t>
      </is>
    </oc>
    <nc r="O12" t="inlineStr">
      <is>
        <t>30 Dec</t>
      </is>
    </nc>
    <ndxf>
      <font>
        <sz val="10"/>
        <color indexed="12"/>
        <name val="Arial"/>
      </font>
    </ndxf>
  </rcc>
  <rcc rId="5546" sId="7" odxf="1" dxf="1">
    <oc r="P12" t="inlineStr">
      <is>
        <t>OMIT</t>
      </is>
    </oc>
    <nc r="P12" t="inlineStr">
      <is>
        <t>31 Dec</t>
      </is>
    </nc>
    <ndxf>
      <font>
        <sz val="10"/>
        <color indexed="12"/>
        <name val="Arial"/>
      </font>
    </ndxf>
  </rcc>
  <rcc rId="5547" sId="7" odxf="1" dxf="1">
    <oc r="Q12" t="inlineStr">
      <is>
        <t>OMIT</t>
      </is>
    </oc>
    <nc r="Q12" t="inlineStr">
      <is>
        <t>02 Jan</t>
      </is>
    </nc>
    <ndxf>
      <font>
        <sz val="10"/>
        <color indexed="12"/>
        <name val="Arial"/>
      </font>
    </ndxf>
  </rcc>
  <rcc rId="5548" sId="7" odxf="1" dxf="1">
    <oc r="R12" t="inlineStr">
      <is>
        <t>OMIT</t>
      </is>
    </oc>
    <nc r="R12" t="inlineStr">
      <is>
        <t>03 Jan</t>
      </is>
    </nc>
    <ndxf>
      <font>
        <sz val="10"/>
        <color indexed="12"/>
        <name val="Arial"/>
      </font>
    </ndxf>
  </rcc>
  <rcc rId="5549" sId="7" odxf="1" dxf="1">
    <oc r="O13" t="inlineStr">
      <is>
        <t>10 Dec</t>
      </is>
    </oc>
    <nc r="O13" t="inlineStr">
      <is>
        <t>OMIT</t>
      </is>
    </nc>
    <ndxf>
      <font>
        <sz val="10"/>
        <color indexed="12"/>
        <name val="Arial"/>
      </font>
    </ndxf>
  </rcc>
  <rcc rId="5550" sId="7" odxf="1" dxf="1">
    <oc r="P13" t="inlineStr">
      <is>
        <t>12 Dec</t>
      </is>
    </oc>
    <nc r="P13" t="inlineStr">
      <is>
        <t>OMIT</t>
      </is>
    </nc>
    <ndxf>
      <font>
        <sz val="10"/>
        <color indexed="12"/>
        <name val="Arial"/>
      </font>
    </ndxf>
  </rcc>
  <rcc rId="5551" sId="7" odxf="1" dxf="1">
    <oc r="Q13" t="inlineStr">
      <is>
        <t>13 Dec</t>
      </is>
    </oc>
    <nc r="Q13" t="inlineStr">
      <is>
        <t>10 Jan</t>
      </is>
    </nc>
    <ndxf>
      <font>
        <sz val="10"/>
        <color indexed="12"/>
        <name val="Arial"/>
      </font>
    </ndxf>
  </rcc>
  <rcc rId="5552" sId="7" odxf="1" dxf="1">
    <oc r="R13" t="inlineStr">
      <is>
        <t>15 Dec</t>
      </is>
    </oc>
    <nc r="R13" t="inlineStr">
      <is>
        <t>11 Jan</t>
      </is>
    </nc>
    <ndxf>
      <font>
        <sz val="10"/>
        <color indexed="12"/>
        <name val="Arial"/>
      </font>
    </ndxf>
  </rcc>
  <rfmt sheetId="7" sqref="O14" start="0" length="0">
    <dxf>
      <font>
        <sz val="10"/>
        <color indexed="12"/>
        <name val="Arial"/>
      </font>
    </dxf>
  </rfmt>
  <rfmt sheetId="7" sqref="P14" start="0" length="0">
    <dxf>
      <font>
        <sz val="10"/>
        <color indexed="12"/>
        <name val="Arial"/>
      </font>
    </dxf>
  </rfmt>
  <rcc rId="5553" sId="7" odxf="1" dxf="1">
    <oc r="Q14" t="inlineStr">
      <is>
        <t>20 Dec</t>
      </is>
    </oc>
    <nc r="Q14" t="inlineStr">
      <is>
        <t>OMIT</t>
      </is>
    </nc>
    <ndxf>
      <font>
        <sz val="10"/>
        <color indexed="12"/>
        <name val="Arial"/>
      </font>
    </ndxf>
  </rcc>
  <rcc rId="5554" sId="7" odxf="1" dxf="1">
    <oc r="R14" t="inlineStr">
      <is>
        <t>22 Dec</t>
      </is>
    </oc>
    <nc r="R14" t="inlineStr">
      <is>
        <t>OMIT</t>
      </is>
    </nc>
    <ndxf>
      <font>
        <sz val="10"/>
        <color indexed="12"/>
        <name val="Arial"/>
      </font>
    </ndxf>
  </rcc>
  <rcc rId="5555" sId="7" odxf="1" dxf="1">
    <oc r="O15" t="inlineStr">
      <is>
        <t>30 Dec</t>
      </is>
    </oc>
    <nc r="O15" t="inlineStr">
      <is>
        <t>23 Jan</t>
      </is>
    </nc>
    <ndxf>
      <font>
        <sz val="10"/>
        <color indexed="12"/>
        <name val="Arial"/>
      </font>
    </ndxf>
  </rcc>
  <rcc rId="5556" sId="7" odxf="1" dxf="1">
    <oc r="P15" t="inlineStr">
      <is>
        <t>31 Dec</t>
      </is>
    </oc>
    <nc r="P15" t="inlineStr">
      <is>
        <t>24 Jan</t>
      </is>
    </nc>
    <ndxf>
      <font>
        <sz val="10"/>
        <color indexed="12"/>
        <name val="Arial"/>
      </font>
    </ndxf>
  </rcc>
  <rcc rId="5557" sId="7" odxf="1" dxf="1">
    <oc r="Q15" t="inlineStr">
      <is>
        <t>OMIT</t>
      </is>
    </oc>
    <nc r="Q15" t="inlineStr">
      <is>
        <t>26 Jan</t>
      </is>
    </nc>
    <ndxf>
      <font>
        <sz val="10"/>
        <color indexed="12"/>
        <name val="Arial"/>
      </font>
    </ndxf>
  </rcc>
  <rcc rId="5558" sId="7" odxf="1" dxf="1">
    <oc r="R15" t="inlineStr">
      <is>
        <t>OMIT</t>
      </is>
    </oc>
    <nc r="R15" t="inlineStr">
      <is>
        <t>27 Jan</t>
      </is>
    </nc>
    <ndxf>
      <font>
        <sz val="10"/>
        <color indexed="12"/>
        <name val="Arial"/>
      </font>
    </ndxf>
  </rcc>
  <rcc rId="5559" sId="7" odxf="1" dxf="1">
    <oc r="O16" t="inlineStr">
      <is>
        <t>06 Jan</t>
      </is>
    </oc>
    <nc r="O16" t="inlineStr">
      <is>
        <t>01 Feb</t>
      </is>
    </nc>
    <ndxf>
      <font>
        <sz val="10"/>
        <color indexed="12"/>
        <name val="Arial"/>
      </font>
    </ndxf>
  </rcc>
  <rcc rId="5560" sId="7" odxf="1" dxf="1">
    <oc r="P16" t="inlineStr">
      <is>
        <t>07 Jan</t>
      </is>
    </oc>
    <nc r="P16" t="inlineStr">
      <is>
        <t>02 Feb</t>
      </is>
    </nc>
    <ndxf>
      <font>
        <sz val="10"/>
        <color indexed="12"/>
        <name val="Arial"/>
      </font>
    </ndxf>
  </rcc>
  <rcc rId="5561" sId="7" odxf="1" dxf="1">
    <oc r="Q16" t="inlineStr">
      <is>
        <t>09 Jan</t>
      </is>
    </oc>
    <nc r="Q16" t="inlineStr">
      <is>
        <t>03 Feb</t>
      </is>
    </nc>
    <ndxf>
      <font>
        <sz val="10"/>
        <color indexed="12"/>
        <name val="Arial"/>
      </font>
    </ndxf>
  </rcc>
  <rcc rId="5562" sId="7" odxf="1" dxf="1">
    <oc r="R16" t="inlineStr">
      <is>
        <t>10 Jan</t>
      </is>
    </oc>
    <nc r="R16" t="inlineStr">
      <is>
        <t>05 Feb</t>
      </is>
    </nc>
    <ndxf>
      <font>
        <sz val="10"/>
        <color indexed="12"/>
        <name val="Arial"/>
      </font>
    </ndxf>
  </rcc>
  <rcc rId="5563" sId="7" odxf="1" dxf="1">
    <nc r="O17" t="inlineStr">
      <is>
        <t>03 Feb</t>
      </is>
    </nc>
    <ndxf>
      <font>
        <sz val="10"/>
        <color indexed="12"/>
        <name val="Arial"/>
      </font>
    </ndxf>
  </rcc>
  <rcc rId="5564" sId="7" odxf="1" dxf="1">
    <nc r="P17" t="inlineStr">
      <is>
        <t>04 Feb</t>
      </is>
    </nc>
    <ndxf>
      <font>
        <sz val="10"/>
        <color indexed="12"/>
        <name val="Arial"/>
      </font>
    </ndxf>
  </rcc>
  <rcc rId="5565" sId="7" odxf="1" dxf="1">
    <nc r="Q17" t="inlineStr">
      <is>
        <t>OMIT</t>
      </is>
    </nc>
    <ndxf>
      <font>
        <sz val="10"/>
        <color indexed="12"/>
        <name val="Arial"/>
      </font>
    </ndxf>
  </rcc>
  <rcc rId="5566" sId="7" odxf="1" dxf="1">
    <nc r="R17" t="inlineStr">
      <is>
        <t>OMIT</t>
      </is>
    </nc>
    <ndxf>
      <font>
        <sz val="10"/>
        <color indexed="12"/>
        <name val="Arial"/>
      </font>
    </ndxf>
  </rcc>
  <rcc rId="5567" sId="7" odxf="1" dxf="1">
    <nc r="O18" t="inlineStr">
      <is>
        <t>10 Feb</t>
      </is>
    </nc>
    <ndxf>
      <font>
        <sz val="10"/>
        <color indexed="12"/>
        <name val="Arial"/>
      </font>
    </ndxf>
  </rcc>
  <rcc rId="5568" sId="7" odxf="1" dxf="1">
    <nc r="P18" t="inlineStr">
      <is>
        <t>11 Feb</t>
      </is>
    </nc>
    <ndxf>
      <font>
        <sz val="10"/>
        <color indexed="12"/>
        <name val="Arial"/>
      </font>
    </ndxf>
  </rcc>
  <rcc rId="5569" sId="7" odxf="1" dxf="1">
    <nc r="Q18" t="inlineStr">
      <is>
        <t>13 Feb</t>
      </is>
    </nc>
    <ndxf>
      <font>
        <sz val="10"/>
        <color indexed="12"/>
        <name val="Arial"/>
      </font>
    </ndxf>
  </rcc>
  <rcc rId="5570" sId="7" odxf="1" dxf="1">
    <nc r="R18" t="inlineStr">
      <is>
        <t>14 Feb</t>
      </is>
    </nc>
    <ndxf>
      <font>
        <sz val="10"/>
        <color indexed="12"/>
        <name val="Arial"/>
      </font>
    </ndxf>
  </rcc>
  <rcc rId="5571" sId="7" odxf="1" dxf="1">
    <oc r="O19" t="inlineStr">
      <is>
        <t>13 Jan</t>
      </is>
    </oc>
    <nc r="O19" t="inlineStr">
      <is>
        <t>17 Feb</t>
      </is>
    </nc>
    <ndxf>
      <font>
        <sz val="10"/>
        <color indexed="12"/>
        <name val="Arial"/>
      </font>
    </ndxf>
  </rcc>
  <rcc rId="5572" sId="7" odxf="1" dxf="1">
    <oc r="P19" t="inlineStr">
      <is>
        <t>14 Jan</t>
      </is>
    </oc>
    <nc r="P19" t="inlineStr">
      <is>
        <t>18 Feb</t>
      </is>
    </nc>
    <ndxf>
      <font>
        <sz val="10"/>
        <color indexed="12"/>
        <name val="Arial"/>
      </font>
    </ndxf>
  </rcc>
  <rcc rId="5573" sId="7" odxf="1" dxf="1">
    <oc r="Q19" t="inlineStr">
      <is>
        <t>OMIT</t>
      </is>
    </oc>
    <nc r="Q19" t="inlineStr">
      <is>
        <t>20 Feb</t>
      </is>
    </nc>
    <ndxf>
      <font>
        <sz val="10"/>
        <color indexed="12"/>
        <name val="Arial"/>
      </font>
    </ndxf>
  </rcc>
  <rcc rId="5574" sId="7" odxf="1" dxf="1">
    <oc r="R19" t="inlineStr">
      <is>
        <t>OMIT</t>
      </is>
    </oc>
    <nc r="R19" t="inlineStr">
      <is>
        <t>21 Feb</t>
      </is>
    </nc>
    <ndxf>
      <font>
        <sz val="10"/>
        <color indexed="12"/>
        <name val="Arial"/>
      </font>
    </ndxf>
  </rcc>
  <rfmt sheetId="7" sqref="K12:N12" start="0" length="2147483647">
    <dxf>
      <font>
        <color rgb="FFFF0000"/>
      </font>
    </dxf>
  </rfmt>
  <rfmt sheetId="7" sqref="K15:L15" start="0" length="2147483647">
    <dxf>
      <font>
        <color rgb="FFFF0000"/>
      </font>
    </dxf>
  </rfmt>
  <rfmt sheetId="7" sqref="K19:L19" start="0" length="2147483647">
    <dxf>
      <font>
        <color rgb="FFFF0000"/>
      </font>
    </dxf>
  </rfmt>
  <rfmt sheetId="7" sqref="M16:N16" start="0" length="2147483647">
    <dxf>
      <font>
        <color rgb="FFFF0000"/>
      </font>
    </dxf>
  </rfmt>
  <rfmt sheetId="7" sqref="O13:P13" start="0" length="2147483647">
    <dxf>
      <font>
        <color rgb="FFFF0000"/>
      </font>
    </dxf>
  </rfmt>
  <rfmt sheetId="7" sqref="Q14:R14 Q17:R17" start="0" length="2147483647">
    <dxf>
      <font>
        <color rgb="FFFF0000"/>
      </font>
    </dxf>
  </rfmt>
  <rcc rId="5575" sId="7">
    <oc r="O14" t="inlineStr">
      <is>
        <t>OMIT</t>
      </is>
    </oc>
    <nc r="O14" t="inlineStr">
      <is>
        <t>13 Jan</t>
      </is>
    </nc>
  </rcc>
  <rcc rId="5576" sId="7">
    <oc r="P14" t="inlineStr">
      <is>
        <t>OMIT</t>
      </is>
    </oc>
    <nc r="P14" t="inlineStr">
      <is>
        <t>14 Jan</t>
      </is>
    </nc>
  </rcc>
  <rfmt sheetId="8" sqref="M12:N12" start="0" length="2147483647">
    <dxf>
      <font>
        <color rgb="FFFF0000"/>
      </font>
    </dxf>
  </rfmt>
  <rcc rId="5577" sId="6">
    <oc r="A12" t="inlineStr">
      <is>
        <t>COSCO OCEANIA</t>
      </is>
    </oc>
    <nc r="A12" t="inlineStr">
      <is>
        <t>COSCO EUROPE</t>
      </is>
    </nc>
  </rcc>
  <rcc rId="5578" sId="6">
    <oc r="B12" t="inlineStr">
      <is>
        <t>083S</t>
      </is>
    </oc>
    <nc r="B12" t="inlineStr">
      <is>
        <t>082S</t>
      </is>
    </nc>
  </rcc>
  <rcc rId="5579" sId="6">
    <oc r="A13" t="inlineStr">
      <is>
        <t>COSCO SHIPPING ROSE</t>
      </is>
    </oc>
    <nc r="A13" t="inlineStr">
      <is>
        <t>COSCO ASIA</t>
      </is>
    </nc>
  </rcc>
  <rcc rId="5580" sId="6">
    <oc r="B13" t="inlineStr">
      <is>
        <t>022S</t>
      </is>
    </oc>
    <nc r="B13" t="inlineStr">
      <is>
        <t>081S</t>
      </is>
    </nc>
  </rcc>
  <rrc rId="5581" sId="6" ref="A14:XFD14" action="deleteRow">
    <rfmt sheetId="6" xfDxf="1" s="1" sqref="A14:XFD1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family val="2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6" s="1" dxf="1">
      <nc r="A14" t="inlineStr">
        <is>
          <t>OOCL BRAZIL</t>
        </is>
      </nc>
      <ndxf>
        <font>
          <b/>
          <sz val="10"/>
          <color indexed="12"/>
          <name val="Arial"/>
          <family val="2"/>
          <scheme val="none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B14" t="inlineStr">
        <is>
          <t>017S</t>
        </is>
      </nc>
      <ndxf>
        <font>
          <b/>
          <sz val="10"/>
          <color indexed="12"/>
          <name val="Arial"/>
          <family val="2"/>
          <scheme val="none"/>
        </font>
        <numFmt numFmtId="177" formatCode="00#&quot;TUS&quot;"/>
        <alignment horizont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C14" t="inlineStr">
        <is>
          <t>09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D14" t="inlineStr">
        <is>
          <t>10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E14" t="inlineStr">
        <is>
          <t>11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F14" t="inlineStr">
        <is>
          <t>12 Dec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G14" t="inlineStr">
        <is>
          <t>07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H14" t="inlineStr">
        <is>
          <t>08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I14" t="inlineStr">
        <is>
          <t>09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J14" t="inlineStr">
        <is>
          <t>10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K14" t="inlineStr">
        <is>
          <t>11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s="1" dxf="1">
      <nc r="L14" t="inlineStr">
        <is>
          <t>12 Jan</t>
        </is>
      </nc>
      <ndxf>
        <font>
          <sz val="10"/>
          <color indexed="12"/>
          <name val="Arial"/>
          <family val="2"/>
          <scheme val="none"/>
        </font>
        <numFmt numFmtId="166" formatCode="[$-409]d\-mmm;@"/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582" sId="6">
    <oc r="C12" t="inlineStr">
      <is>
        <t>01 Nov</t>
      </is>
    </oc>
    <nc r="C12" t="inlineStr">
      <is>
        <t>23 Dec</t>
      </is>
    </nc>
  </rcc>
  <rcc rId="5583" sId="6">
    <oc r="D12" t="inlineStr">
      <is>
        <t>02 Nov</t>
      </is>
    </oc>
    <nc r="D12" t="inlineStr">
      <is>
        <t>24 Dec</t>
      </is>
    </nc>
  </rcc>
  <rcc rId="5584" sId="6">
    <oc r="C13" t="inlineStr">
      <is>
        <t>16 Nov</t>
      </is>
    </oc>
    <nc r="C13" t="inlineStr">
      <is>
        <t>14 Jan</t>
      </is>
    </nc>
  </rcc>
  <rcc rId="5585" sId="6">
    <oc r="D13" t="inlineStr">
      <is>
        <t>17 Nov</t>
      </is>
    </oc>
    <nc r="D13" t="inlineStr">
      <is>
        <t>15 Jan</t>
      </is>
    </nc>
  </rcc>
  <rcc rId="5586" sId="6">
    <oc r="E12" t="inlineStr">
      <is>
        <t>03 Nov</t>
      </is>
    </oc>
    <nc r="E12" t="inlineStr">
      <is>
        <t>25 Dec</t>
      </is>
    </nc>
  </rcc>
  <rcc rId="5587" sId="6">
    <oc r="F12" t="inlineStr">
      <is>
        <t>04 Nov</t>
      </is>
    </oc>
    <nc r="F12" t="inlineStr">
      <is>
        <t>26 Dec</t>
      </is>
    </nc>
  </rcc>
  <rcc rId="5588" sId="6">
    <oc r="E13" t="inlineStr">
      <is>
        <t>18 Nov</t>
      </is>
    </oc>
    <nc r="E13" t="inlineStr">
      <is>
        <t>16 Jan</t>
      </is>
    </nc>
  </rcc>
  <rcc rId="5589" sId="6">
    <oc r="F13" t="inlineStr">
      <is>
        <t>19 Nov</t>
      </is>
    </oc>
    <nc r="F13" t="inlineStr">
      <is>
        <t>17 Jan</t>
      </is>
    </nc>
  </rcc>
  <rcc rId="5590" sId="6">
    <oc r="G12" t="inlineStr">
      <is>
        <t>26 Nov</t>
      </is>
    </oc>
    <nc r="G12" t="inlineStr">
      <is>
        <t>21 Jan</t>
      </is>
    </nc>
  </rcc>
  <rcc rId="5591" sId="6">
    <oc r="H12" t="inlineStr">
      <is>
        <t>27 Nov</t>
      </is>
    </oc>
    <nc r="H12" t="inlineStr">
      <is>
        <t>22 Jan</t>
      </is>
    </nc>
  </rcc>
  <rcc rId="5592" sId="6">
    <oc r="G13" t="inlineStr">
      <is>
        <t>10 Dec</t>
      </is>
    </oc>
    <nc r="G13" t="inlineStr">
      <is>
        <t>12 Feb</t>
      </is>
    </nc>
  </rcc>
  <rcc rId="5593" sId="6">
    <oc r="H13" t="inlineStr">
      <is>
        <t>11 Dec</t>
      </is>
    </oc>
    <nc r="H13" t="inlineStr">
      <is>
        <t>13 Feb</t>
      </is>
    </nc>
  </rcc>
  <rcc rId="5594" sId="6">
    <oc r="I12" t="inlineStr">
      <is>
        <t>28 Nov</t>
      </is>
    </oc>
    <nc r="I12" t="inlineStr">
      <is>
        <t>23 Jan</t>
      </is>
    </nc>
  </rcc>
  <rcc rId="5595" sId="6">
    <oc r="J12" t="inlineStr">
      <is>
        <t>29 Nov</t>
      </is>
    </oc>
    <nc r="J12" t="inlineStr">
      <is>
        <t>24 Jan</t>
      </is>
    </nc>
  </rcc>
  <rcc rId="5596" sId="6">
    <oc r="I13" t="inlineStr">
      <is>
        <t>12 Dec</t>
      </is>
    </oc>
    <nc r="I13" t="inlineStr">
      <is>
        <t>14 Feb</t>
      </is>
    </nc>
  </rcc>
  <rcc rId="5597" sId="6">
    <oc r="J13" t="inlineStr">
      <is>
        <t>13 Dec</t>
      </is>
    </oc>
    <nc r="J13" t="inlineStr">
      <is>
        <t>15 Feb</t>
      </is>
    </nc>
  </rcc>
  <rcc rId="5598" sId="6">
    <oc r="K12" t="inlineStr">
      <is>
        <t>30 Nov</t>
      </is>
    </oc>
    <nc r="K12" t="inlineStr">
      <is>
        <t>25 Jan</t>
      </is>
    </nc>
  </rcc>
  <rcc rId="5599" sId="6">
    <oc r="L12" t="inlineStr">
      <is>
        <t>01 Dec</t>
      </is>
    </oc>
    <nc r="L12" t="inlineStr">
      <is>
        <t>26 Jan</t>
      </is>
    </nc>
  </rcc>
  <rcc rId="5600" sId="6">
    <oc r="K13" t="inlineStr">
      <is>
        <t>14 Dec</t>
      </is>
    </oc>
    <nc r="K13" t="inlineStr">
      <is>
        <t>16 Feb</t>
      </is>
    </nc>
  </rcc>
  <rcc rId="5601" sId="6">
    <oc r="L13" t="inlineStr">
      <is>
        <t>15 Dec</t>
      </is>
    </oc>
    <nc r="L13" t="inlineStr">
      <is>
        <t>17 Feb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2" sId="5">
    <oc r="A12" t="inlineStr">
      <is>
        <t>COSCO THAILAND</t>
      </is>
    </oc>
    <nc r="A12" t="inlineStr">
      <is>
        <t>OOCL GENOA</t>
      </is>
    </nc>
  </rcc>
  <rcc rId="5603" sId="5">
    <oc r="B12" t="inlineStr">
      <is>
        <t>081E</t>
      </is>
    </oc>
    <nc r="B12" t="inlineStr">
      <is>
        <t>053E</t>
      </is>
    </nc>
  </rcc>
  <rcc rId="5604" sId="5">
    <oc r="C12" t="inlineStr">
      <is>
        <t>09 Nov</t>
      </is>
    </oc>
    <nc r="C12" t="inlineStr">
      <is>
        <t>06 Dec</t>
      </is>
    </nc>
  </rcc>
  <rcc rId="5605" sId="5">
    <oc r="D12" t="inlineStr">
      <is>
        <t>10 Nov</t>
      </is>
    </oc>
    <nc r="D12" t="inlineStr">
      <is>
        <t>07 Dec</t>
      </is>
    </nc>
  </rcc>
  <rcc rId="5606" sId="5">
    <oc r="E12" t="inlineStr">
      <is>
        <t>17 Nov</t>
      </is>
    </oc>
    <nc r="E12" t="inlineStr">
      <is>
        <t>15 Dec</t>
      </is>
    </nc>
  </rcc>
  <rcc rId="5607" sId="5">
    <oc r="F12" t="inlineStr">
      <is>
        <t>18 Nov</t>
      </is>
    </oc>
    <nc r="F12" t="inlineStr">
      <is>
        <t>16 Dec</t>
      </is>
    </nc>
  </rcc>
  <rcc rId="5608" sId="5">
    <oc r="A13" t="inlineStr">
      <is>
        <t>OOCL GENOA</t>
      </is>
    </oc>
    <nc r="A13" t="inlineStr">
      <is>
        <t>XIN SHANGHAI</t>
      </is>
    </nc>
  </rcc>
  <rcc rId="5609" sId="5">
    <oc r="B13" t="inlineStr">
      <is>
        <t>053E</t>
      </is>
    </oc>
    <nc r="B13" t="inlineStr">
      <is>
        <t>132E</t>
      </is>
    </nc>
  </rcc>
  <rcc rId="5610" sId="5">
    <oc r="C13" t="inlineStr">
      <is>
        <t>24 Nov</t>
      </is>
    </oc>
    <nc r="C13" t="inlineStr">
      <is>
        <t>19 Dec</t>
      </is>
    </nc>
  </rcc>
  <rcc rId="5611" sId="5">
    <oc r="D13" t="inlineStr">
      <is>
        <t>24 Nov</t>
      </is>
    </oc>
    <nc r="D13" t="inlineStr">
      <is>
        <t>19 Dec</t>
      </is>
    </nc>
  </rcc>
  <rcc rId="5612" sId="5">
    <oc r="E13" t="inlineStr">
      <is>
        <t>29 Nov</t>
      </is>
    </oc>
    <nc r="E13" t="inlineStr">
      <is>
        <t>23 Dec</t>
      </is>
    </nc>
  </rcc>
  <rcc rId="5613" sId="5">
    <oc r="F13" t="inlineStr">
      <is>
        <t>30 Nov</t>
      </is>
    </oc>
    <nc r="F13" t="inlineStr">
      <is>
        <t>23 Dec</t>
      </is>
    </nc>
  </rcc>
  <rcc rId="5614" sId="5">
    <oc r="A14" t="inlineStr">
      <is>
        <t>XIN SHANGHAI</t>
      </is>
    </oc>
    <nc r="A14" t="inlineStr">
      <is>
        <t>COSCO THAILAND</t>
      </is>
    </nc>
  </rcc>
  <rcc rId="5615" sId="5">
    <oc r="B14" t="inlineStr">
      <is>
        <t>132E</t>
      </is>
    </oc>
    <nc r="B14" t="inlineStr">
      <is>
        <t>082E</t>
      </is>
    </nc>
  </rcc>
  <rcc rId="5616" sId="5">
    <oc r="C14" t="inlineStr">
      <is>
        <t>26 Nov</t>
      </is>
    </oc>
    <nc r="C14" t="inlineStr">
      <is>
        <t>25 Dec</t>
      </is>
    </nc>
  </rcc>
  <rcc rId="5617" sId="5">
    <oc r="D14" t="inlineStr">
      <is>
        <t>27 Nov</t>
      </is>
    </oc>
    <nc r="D14" t="inlineStr">
      <is>
        <t>25 Dec</t>
      </is>
    </nc>
  </rcc>
  <rcc rId="5618" sId="5">
    <oc r="E14" t="inlineStr">
      <is>
        <t>01 Dec</t>
      </is>
    </oc>
    <nc r="E14" t="inlineStr">
      <is>
        <t>30 Dec</t>
      </is>
    </nc>
  </rcc>
  <rcc rId="5619" sId="5">
    <oc r="F14" t="inlineStr">
      <is>
        <t>02 Dec</t>
      </is>
    </oc>
    <nc r="F14" t="inlineStr">
      <is>
        <t>30 Dec</t>
      </is>
    </nc>
  </rcc>
  <rcc rId="5620" sId="5">
    <oc r="A15" t="inlineStr">
      <is>
        <t>COSCO THAILAND</t>
      </is>
    </oc>
    <nc r="A15"/>
  </rcc>
  <rcc rId="5621" sId="5">
    <oc r="B15" t="inlineStr">
      <is>
        <t>082E</t>
      </is>
    </oc>
    <nc r="B15"/>
  </rcc>
  <rcc rId="5622" sId="5">
    <oc r="C15" t="inlineStr">
      <is>
        <t>11 Dec</t>
      </is>
    </oc>
    <nc r="C15"/>
  </rcc>
  <rcc rId="5623" sId="5">
    <oc r="D15" t="inlineStr">
      <is>
        <t>11 Dec</t>
      </is>
    </oc>
    <nc r="D15"/>
  </rcc>
  <rcc rId="5624" sId="5">
    <oc r="E15" t="inlineStr">
      <is>
        <t>15 Dec</t>
      </is>
    </oc>
    <nc r="E15"/>
  </rcc>
  <rcc rId="5625" sId="5">
    <oc r="F15" t="inlineStr">
      <is>
        <t>16 Dec</t>
      </is>
    </oc>
    <nc r="F15"/>
  </rcc>
  <rcc rId="5626" sId="5">
    <oc r="G15" t="inlineStr">
      <is>
        <t>CSCL WINTER</t>
      </is>
    </oc>
    <nc r="G15"/>
  </rcc>
  <rcc rId="5627" sId="5">
    <oc r="H15" t="inlineStr">
      <is>
        <t>041N</t>
      </is>
    </oc>
    <nc r="H15"/>
  </rcc>
  <rcc rId="5628" sId="5" numFmtId="19">
    <oc r="I15">
      <v>44554</v>
    </oc>
    <nc r="I15"/>
  </rcc>
  <rcc rId="5629" sId="5" numFmtId="19">
    <oc r="J15">
      <v>44555</v>
    </oc>
    <nc r="J15"/>
  </rcc>
  <rcc rId="5630" sId="5" numFmtId="19">
    <oc r="K15">
      <v>44201</v>
    </oc>
    <nc r="K15"/>
  </rcc>
  <rcc rId="5631" sId="5" numFmtId="19">
    <oc r="L15">
      <v>44203</v>
    </oc>
    <nc r="L15"/>
  </rcc>
  <rcc rId="5632" sId="5" numFmtId="19">
    <oc r="M15">
      <v>44205</v>
    </oc>
    <nc r="M15"/>
  </rcc>
  <rcc rId="5633" sId="5" numFmtId="19">
    <oc r="N15">
      <v>44207</v>
    </oc>
    <nc r="N15"/>
  </rcc>
  <rcc rId="5634" sId="5">
    <oc r="G16" t="inlineStr">
      <is>
        <t>TBA</t>
      </is>
    </oc>
    <nc r="G16"/>
  </rcc>
  <rcc rId="5635" sId="5">
    <oc r="I16">
      <f>I15+7</f>
    </oc>
    <nc r="I16"/>
  </rcc>
  <rcc rId="5636" sId="5">
    <oc r="J16">
      <f>J15+7</f>
    </oc>
    <nc r="J16"/>
  </rcc>
  <rcc rId="5637" sId="5">
    <oc r="K16">
      <f>K15+7</f>
    </oc>
    <nc r="K16"/>
  </rcc>
  <rcc rId="5638" sId="5">
    <oc r="L16">
      <f>L15+7</f>
    </oc>
    <nc r="L16"/>
  </rcc>
  <rcc rId="5639" sId="5">
    <oc r="M16">
      <f>M15+7</f>
    </oc>
    <nc r="M16"/>
  </rcc>
  <rcc rId="5640" sId="5">
    <oc r="N16">
      <f>N15+7</f>
    </oc>
    <nc r="N16"/>
  </rcc>
  <rcc rId="5641" sId="5">
    <oc r="G17" t="inlineStr">
      <is>
        <t>TBA</t>
      </is>
    </oc>
    <nc r="G17"/>
  </rcc>
  <rcc rId="5642" sId="5">
    <oc r="I17">
      <f>I16+7</f>
    </oc>
    <nc r="I17"/>
  </rcc>
  <rcc rId="5643" sId="5">
    <oc r="J17">
      <f>J16+7</f>
    </oc>
    <nc r="J17"/>
  </rcc>
  <rcc rId="5644" sId="5">
    <oc r="K17">
      <f>K16+7</f>
    </oc>
    <nc r="K17"/>
  </rcc>
  <rcc rId="5645" sId="5">
    <oc r="L17">
      <f>L16+7</f>
    </oc>
    <nc r="L17"/>
  </rcc>
  <rcc rId="5646" sId="5">
    <oc r="M17">
      <f>M16+7</f>
    </oc>
    <nc r="M17"/>
  </rcc>
  <rcc rId="5647" sId="5">
    <oc r="N17">
      <f>N16+7</f>
    </oc>
    <nc r="N17"/>
  </rcc>
  <rcc rId="5648" sId="5">
    <oc r="G13" t="inlineStr">
      <is>
        <t>XIN CHONG QING</t>
      </is>
    </oc>
    <nc r="G13" t="inlineStr">
      <is>
        <t>XIN BEIJING</t>
      </is>
    </nc>
  </rcc>
  <rcc rId="5649" sId="5">
    <oc r="G14" t="inlineStr">
      <is>
        <t>COSCO JEDDAH</t>
      </is>
    </oc>
    <nc r="G14" t="inlineStr">
      <is>
        <t>JOGELA</t>
      </is>
    </nc>
  </rcc>
  <rcc rId="5650" sId="5">
    <oc r="H12" t="inlineStr">
      <is>
        <t>040N</t>
      </is>
    </oc>
    <nc r="H12" t="inlineStr">
      <is>
        <t>041N</t>
      </is>
    </nc>
  </rcc>
  <rcc rId="5651" sId="5">
    <oc r="H13" t="inlineStr">
      <is>
        <t>137N</t>
      </is>
    </oc>
    <nc r="H13" t="inlineStr">
      <is>
        <t>130N</t>
      </is>
    </nc>
  </rcc>
  <rcc rId="5652" sId="5">
    <oc r="H14" t="inlineStr">
      <is>
        <t>064N</t>
      </is>
    </oc>
    <nc r="H14" t="inlineStr">
      <is>
        <t>176N</t>
      </is>
    </nc>
  </rcc>
  <rcc rId="5653" sId="5" numFmtId="19">
    <oc r="I12">
      <v>44518</v>
    </oc>
    <nc r="I12">
      <v>44558</v>
    </nc>
  </rcc>
  <rcc rId="5654" sId="5" numFmtId="19">
    <oc r="J12">
      <v>44519</v>
    </oc>
    <nc r="J12">
      <v>44200</v>
    </nc>
  </rcc>
  <rcc rId="5655" sId="5" numFmtId="19">
    <oc r="I13">
      <v>44530</v>
    </oc>
    <nc r="I13">
      <v>44200</v>
    </nc>
  </rcc>
  <rcc rId="5656" sId="5" numFmtId="19">
    <oc r="J13">
      <v>44531</v>
    </oc>
    <nc r="J13">
      <v>44201</v>
    </nc>
  </rcc>
  <rcc rId="5657" sId="5" numFmtId="19">
    <oc r="K12">
      <v>44530</v>
    </oc>
    <nc r="K12">
      <v>44205</v>
    </nc>
  </rcc>
  <rcc rId="5658" sId="5" numFmtId="19">
    <oc r="L12">
      <v>44532</v>
    </oc>
    <nc r="L12">
      <v>44207</v>
    </nc>
  </rcc>
  <rcc rId="5659" sId="5" numFmtId="19">
    <oc r="M12">
      <v>44534</v>
    </oc>
    <nc r="M12">
      <v>44209</v>
    </nc>
  </rcc>
  <rcc rId="5660" sId="5" numFmtId="19">
    <oc r="N12">
      <v>44536</v>
    </oc>
    <nc r="N12">
      <v>44211</v>
    </nc>
  </rcc>
  <rcc rId="5661" sId="5" odxf="1" dxf="1" numFmtId="19">
    <oc r="K13">
      <f>K12+7</f>
    </oc>
    <nc r="K13">
      <v>44212</v>
    </nc>
    <ndxf>
      <font>
        <sz val="10"/>
        <color indexed="12"/>
        <name val="Arial"/>
      </font>
    </ndxf>
  </rcc>
  <rcc rId="5662" sId="5" odxf="1" dxf="1">
    <oc r="L13">
      <f>L12+7</f>
    </oc>
    <nc r="L13">
      <f>L12+7</f>
    </nc>
    <odxf>
      <font>
        <sz val="10"/>
        <color theme="0"/>
        <name val="Arial"/>
      </font>
    </odxf>
    <ndxf>
      <font>
        <sz val="10"/>
        <color indexed="12"/>
        <name val="Arial"/>
      </font>
    </ndxf>
  </rcc>
  <rcc rId="5663" sId="5" numFmtId="19">
    <oc r="K14">
      <v>44549</v>
    </oc>
    <nc r="K14">
      <f>K13+7</f>
    </nc>
  </rcc>
  <rcc rId="5664" sId="5" numFmtId="19">
    <oc r="L14">
      <v>44551</v>
    </oc>
    <nc r="L14">
      <f>L13+7</f>
    </nc>
  </rcc>
  <rcc rId="5665" sId="5" numFmtId="19">
    <oc r="M14">
      <v>44553</v>
    </oc>
    <nc r="M14">
      <f>M13+7</f>
    </nc>
  </rcc>
  <rcc rId="5666" sId="5" numFmtId="19">
    <oc r="N14">
      <v>44555</v>
    </oc>
    <nc r="N14">
      <f>N13+7</f>
    </nc>
  </rcc>
  <rcc rId="5667" sId="5" numFmtId="19">
    <oc r="M13">
      <v>44543</v>
    </oc>
    <nc r="M13">
      <v>44216</v>
    </nc>
  </rcc>
  <rcc rId="5668" sId="5" numFmtId="19">
    <oc r="N13">
      <v>44545</v>
    </oc>
    <nc r="N13">
      <v>44218</v>
    </nc>
  </rcc>
  <rcv guid="{A4B47967-7288-4EFC-B3A3-156A4AF2D0DB}" action="delete"/>
  <rdn rId="0" localSheetId="1" customView="1" name="Z_A4B47967_7288_4EFC_B3A3_156A4AF2D0DB_.wvu.Cols" hidden="1" oldHidden="1">
    <formula>'MENU '!$L:$L</formula>
    <oldFormula>'MENU '!$L:$L</oldFormula>
  </rdn>
  <rdn rId="0" localSheetId="2" customView="1" name="Z_A4B47967_7288_4EFC_B3A3_156A4AF2D0DB_.wvu.PrintArea" hidden="1" oldHidden="1">
    <formula>'LGB DIRECT (SEA)'!$A$1:$H$37</formula>
    <oldFormula>'LGB DIRECT (SEA)'!$A$1:$H$37</oldFormula>
  </rdn>
  <rdn rId="0" localSheetId="3" customView="1" name="Z_A4B47967_7288_4EFC_B3A3_156A4AF2D0DB_.wvu.PrintArea" hidden="1" oldHidden="1">
    <formula>'LGB VIA HKG (SEA)'!$A$1:$L$29</formula>
    <oldFormula>'LGB VIA HKG (SEA)'!$A$1:$L$29</oldFormula>
  </rdn>
  <rdn rId="0" localSheetId="4" customView="1" name="Z_A4B47967_7288_4EFC_B3A3_156A4AF2D0DB_.wvu.PrintArea" hidden="1" oldHidden="1">
    <formula>'LAS -OAK DIRECT (SEA2)'!$A$1:$J$38</formula>
    <oldFormula>'LAS -OAK DIRECT (SEA2)'!$A$1:$J$38</oldFormula>
  </rdn>
  <rdn rId="0" localSheetId="6" customView="1" name="Z_A4B47967_7288_4EFC_B3A3_156A4AF2D0DB_.wvu.PrintArea" hidden="1" oldHidden="1">
    <formula>'USEC DIRECT (AWE6) '!$A$1:$O$30</formula>
    <oldFormula>'USEC DIRECT (AWE6) '!$A$1:$O$30</oldFormula>
  </rdn>
  <rdn rId="0" localSheetId="11" customView="1" name="Z_A4B47967_7288_4EFC_B3A3_156A4AF2D0DB_.wvu.PrintArea" hidden="1" oldHidden="1">
    <formula>'BALTIMORE VIA HKG (AWE3)'!$A$1:$L$34</formula>
    <oldFormula>'BALTIMORE VIA HKG (AWE3)'!$A$1:$L$34</oldFormula>
  </rdn>
  <rdn rId="0" localSheetId="10" customView="1" name="Z_A4B47967_7288_4EFC_B3A3_156A4AF2D0DB_.wvu.PrintArea" hidden="1" oldHidden="1">
    <formula>'BOSTON VIA SHA (AWE1)'!$A$1:$L$29</formula>
    <oldFormula>'BOSTON VIA SHA (AWE1)'!$A$1:$L$29</oldFormula>
  </rdn>
  <rdn rId="0" localSheetId="5" customView="1" name="Z_A4B47967_7288_4EFC_B3A3_156A4AF2D0DB_.wvu.PrintArea" hidden="1" oldHidden="1">
    <formula>'CANADA TS (CPNW)'!$A$1:$N$31</formula>
    <oldFormula>'CANADA TS (CPNW)'!$A$1:$N$31</oldFormula>
  </rdn>
  <rdn rId="0" localSheetId="5" customView="1" name="Z_A4B47967_7288_4EFC_B3A3_156A4AF2D0DB_.wvu.Rows" hidden="1" oldHidden="1">
    <formula>'CANADA TS (CPNW)'!$49:$64</formula>
    <oldFormula>'CANADA TS (CPNW)'!$49:$64</oldFormula>
  </rdn>
  <rdn rId="0" localSheetId="13" customView="1" name="Z_A4B47967_7288_4EFC_B3A3_156A4AF2D0DB_.wvu.PrintArea" hidden="1" oldHidden="1">
    <formula>'SEA-VAN VIA HKG (OPNW)'!$A$1:$N$38</formula>
    <oldFormula>'SEA-VAN VIA HKG (OPNW)'!$A$1:$N$38</oldFormula>
  </rdn>
  <rdn rId="0" localSheetId="14" customView="1" name="Z_A4B47967_7288_4EFC_B3A3_156A4AF2D0DB_.wvu.Rows" hidden="1" oldHidden="1">
    <formula>'TACOMA VIA YTN (EPNW)'!$8:$22</formula>
    <oldFormula>'TACOMA VIA YTN (EPNW)'!$8:$22</oldFormula>
  </rdn>
  <rdn rId="0" localSheetId="15" customView="1" name="Z_A4B47967_7288_4EFC_B3A3_156A4AF2D0DB_.wvu.PrintArea" hidden="1" oldHidden="1">
    <formula>'GULF VIA XMN (GME)'!$A$1:$Q$64</formula>
    <oldFormula>'GULF VIA XMN (GME)'!$A$1:$Q$64</oldFormula>
  </rdn>
  <rdn rId="0" localSheetId="15" customView="1" name="Z_A4B47967_7288_4EFC_B3A3_156A4AF2D0DB_.wvu.Rows" hidden="1" oldHidden="1">
    <formula>'GULF VIA XMN (GME)'!$4:$38</formula>
    <oldFormula>'GULF VIA XMN (GME)'!$4:$38</oldFormula>
  </rdn>
  <rcv guid="{A4B47967-7288-4EFC-B3A3-156A4AF2D0D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2" sId="5">
    <oc r="G12" t="inlineStr">
      <is>
        <t>CSCL WINTER</t>
      </is>
    </oc>
    <nc r="G12" t="inlineStr">
      <is>
        <t>XIN YING KOU</t>
      </is>
    </nc>
  </rcc>
  <rcc rId="5683" sId="5">
    <oc r="G13" t="inlineStr">
      <is>
        <t>XIN BEIJING</t>
      </is>
    </oc>
    <nc r="G13" t="inlineStr">
      <is>
        <t>CSCL WINTER</t>
      </is>
    </nc>
  </rcc>
  <rcc rId="5684" sId="5">
    <oc r="H12" t="inlineStr">
      <is>
        <t>041N</t>
      </is>
    </oc>
    <nc r="H12" t="inlineStr">
      <is>
        <t>211N</t>
      </is>
    </nc>
  </rcc>
  <rcc rId="5685" sId="5">
    <oc r="H13" t="inlineStr">
      <is>
        <t>130N</t>
      </is>
    </oc>
    <nc r="H13" t="inlineStr">
      <is>
        <t>041N</t>
      </is>
    </nc>
  </rcc>
  <rcc rId="5686" sId="5" numFmtId="19">
    <oc r="I12">
      <v>44558</v>
    </oc>
    <nc r="I12">
      <v>44549</v>
    </nc>
  </rcc>
  <rcc rId="5687" sId="5" numFmtId="19">
    <oc r="J12">
      <v>44200</v>
    </oc>
    <nc r="J12">
      <v>44550</v>
    </nc>
  </rcc>
  <rcc rId="5688" sId="5" numFmtId="19">
    <oc r="I13">
      <v>44200</v>
    </oc>
    <nc r="I13">
      <v>44199</v>
    </nc>
  </rcc>
  <rcc rId="5689" sId="5" numFmtId="19">
    <oc r="J13">
      <v>44201</v>
    </oc>
    <nc r="J13">
      <v>44200</v>
    </nc>
  </rcc>
  <rcc rId="5690" sId="5" numFmtId="19">
    <oc r="I14">
      <f>I13+7</f>
    </oc>
    <nc r="I14">
      <v>44207</v>
    </nc>
  </rcc>
  <rcc rId="5691" sId="5" numFmtId="19">
    <oc r="J14">
      <f>J13+7</f>
    </oc>
    <nc r="J14">
      <v>44208</v>
    </nc>
  </rcc>
  <rcc rId="5692" sId="5" numFmtId="19">
    <oc r="K12">
      <v>44205</v>
    </oc>
    <nc r="K12">
      <v>44560</v>
    </nc>
  </rcc>
  <rcc rId="5693" sId="5" numFmtId="19">
    <oc r="L12">
      <v>44207</v>
    </oc>
    <nc r="L12">
      <v>44197</v>
    </nc>
  </rcc>
  <rcc rId="5694" sId="5" numFmtId="19">
    <oc r="M12">
      <v>44209</v>
    </oc>
    <nc r="M12"/>
  </rcc>
  <rcc rId="5695" sId="5" numFmtId="19">
    <oc r="N12">
      <v>44211</v>
    </oc>
    <nc r="N12"/>
  </rcc>
  <rcc rId="5696" sId="5" numFmtId="19">
    <oc r="K13">
      <v>44212</v>
    </oc>
    <nc r="K13">
      <v>44211</v>
    </nc>
  </rcc>
  <rcc rId="5697" sId="5" numFmtId="19">
    <oc r="L13">
      <f>L12+7</f>
    </oc>
    <nc r="L13">
      <v>44213</v>
    </nc>
  </rcc>
  <rcc rId="5698" sId="5" numFmtId="19">
    <oc r="M13">
      <v>44216</v>
    </oc>
    <nc r="M13">
      <v>44215</v>
    </nc>
  </rcc>
  <rcc rId="5699" sId="5" numFmtId="19">
    <oc r="N13">
      <v>44218</v>
    </oc>
    <nc r="N13">
      <v>44217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78E54C1-8A92-4854-ADE5-237E6142756C}" name="Le Thi Kieu Trang (VN)" id="-434285377" dateTime="2021-11-26T18:40:0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0.bin"/><Relationship Id="rId13" Type="http://schemas.openxmlformats.org/officeDocument/2006/relationships/printerSettings" Target="../printerSettings/printerSettings245.bin"/><Relationship Id="rId18" Type="http://schemas.openxmlformats.org/officeDocument/2006/relationships/printerSettings" Target="../printerSettings/printerSettings250.bin"/><Relationship Id="rId26" Type="http://schemas.openxmlformats.org/officeDocument/2006/relationships/printerSettings" Target="../printerSettings/printerSettings258.bin"/><Relationship Id="rId3" Type="http://schemas.openxmlformats.org/officeDocument/2006/relationships/printerSettings" Target="../printerSettings/printerSettings235.bin"/><Relationship Id="rId21" Type="http://schemas.openxmlformats.org/officeDocument/2006/relationships/printerSettings" Target="../printerSettings/printerSettings253.bin"/><Relationship Id="rId7" Type="http://schemas.openxmlformats.org/officeDocument/2006/relationships/printerSettings" Target="../printerSettings/printerSettings239.bin"/><Relationship Id="rId12" Type="http://schemas.openxmlformats.org/officeDocument/2006/relationships/printerSettings" Target="../printerSettings/printerSettings244.bin"/><Relationship Id="rId17" Type="http://schemas.openxmlformats.org/officeDocument/2006/relationships/printerSettings" Target="../printerSettings/printerSettings249.bin"/><Relationship Id="rId25" Type="http://schemas.openxmlformats.org/officeDocument/2006/relationships/printerSettings" Target="../printerSettings/printerSettings257.bin"/><Relationship Id="rId2" Type="http://schemas.openxmlformats.org/officeDocument/2006/relationships/printerSettings" Target="../printerSettings/printerSettings234.bin"/><Relationship Id="rId16" Type="http://schemas.openxmlformats.org/officeDocument/2006/relationships/printerSettings" Target="../printerSettings/printerSettings248.bin"/><Relationship Id="rId20" Type="http://schemas.openxmlformats.org/officeDocument/2006/relationships/printerSettings" Target="../printerSettings/printerSettings252.bin"/><Relationship Id="rId29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3.bin"/><Relationship Id="rId6" Type="http://schemas.openxmlformats.org/officeDocument/2006/relationships/printerSettings" Target="../printerSettings/printerSettings238.bin"/><Relationship Id="rId11" Type="http://schemas.openxmlformats.org/officeDocument/2006/relationships/printerSettings" Target="../printerSettings/printerSettings243.bin"/><Relationship Id="rId24" Type="http://schemas.openxmlformats.org/officeDocument/2006/relationships/printerSettings" Target="../printerSettings/printerSettings256.bin"/><Relationship Id="rId5" Type="http://schemas.openxmlformats.org/officeDocument/2006/relationships/printerSettings" Target="../printerSettings/printerSettings237.bin"/><Relationship Id="rId15" Type="http://schemas.openxmlformats.org/officeDocument/2006/relationships/printerSettings" Target="../printerSettings/printerSettings247.bin"/><Relationship Id="rId23" Type="http://schemas.openxmlformats.org/officeDocument/2006/relationships/printerSettings" Target="../printerSettings/printerSettings255.bin"/><Relationship Id="rId28" Type="http://schemas.openxmlformats.org/officeDocument/2006/relationships/printerSettings" Target="../printerSettings/printerSettings260.bin"/><Relationship Id="rId10" Type="http://schemas.openxmlformats.org/officeDocument/2006/relationships/printerSettings" Target="../printerSettings/printerSettings242.bin"/><Relationship Id="rId19" Type="http://schemas.openxmlformats.org/officeDocument/2006/relationships/printerSettings" Target="../printerSettings/printerSettings251.bin"/><Relationship Id="rId4" Type="http://schemas.openxmlformats.org/officeDocument/2006/relationships/printerSettings" Target="../printerSettings/printerSettings236.bin"/><Relationship Id="rId9" Type="http://schemas.openxmlformats.org/officeDocument/2006/relationships/printerSettings" Target="../printerSettings/printerSettings241.bin"/><Relationship Id="rId14" Type="http://schemas.openxmlformats.org/officeDocument/2006/relationships/printerSettings" Target="../printerSettings/printerSettings246.bin"/><Relationship Id="rId22" Type="http://schemas.openxmlformats.org/officeDocument/2006/relationships/printerSettings" Target="../printerSettings/printerSettings254.bin"/><Relationship Id="rId27" Type="http://schemas.openxmlformats.org/officeDocument/2006/relationships/printerSettings" Target="../printerSettings/printerSettings25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8.bin"/><Relationship Id="rId13" Type="http://schemas.openxmlformats.org/officeDocument/2006/relationships/printerSettings" Target="../printerSettings/printerSettings273.bin"/><Relationship Id="rId18" Type="http://schemas.openxmlformats.org/officeDocument/2006/relationships/printerSettings" Target="../printerSettings/printerSettings278.bin"/><Relationship Id="rId26" Type="http://schemas.openxmlformats.org/officeDocument/2006/relationships/printerSettings" Target="../printerSettings/printerSettings286.bin"/><Relationship Id="rId3" Type="http://schemas.openxmlformats.org/officeDocument/2006/relationships/printerSettings" Target="../printerSettings/printerSettings263.bin"/><Relationship Id="rId21" Type="http://schemas.openxmlformats.org/officeDocument/2006/relationships/printerSettings" Target="../printerSettings/printerSettings281.bin"/><Relationship Id="rId7" Type="http://schemas.openxmlformats.org/officeDocument/2006/relationships/printerSettings" Target="../printerSettings/printerSettings267.bin"/><Relationship Id="rId12" Type="http://schemas.openxmlformats.org/officeDocument/2006/relationships/printerSettings" Target="../printerSettings/printerSettings272.bin"/><Relationship Id="rId17" Type="http://schemas.openxmlformats.org/officeDocument/2006/relationships/printerSettings" Target="../printerSettings/printerSettings277.bin"/><Relationship Id="rId25" Type="http://schemas.openxmlformats.org/officeDocument/2006/relationships/printerSettings" Target="../printerSettings/printerSettings285.bin"/><Relationship Id="rId2" Type="http://schemas.openxmlformats.org/officeDocument/2006/relationships/printerSettings" Target="../printerSettings/printerSettings262.bin"/><Relationship Id="rId16" Type="http://schemas.openxmlformats.org/officeDocument/2006/relationships/printerSettings" Target="../printerSettings/printerSettings276.bin"/><Relationship Id="rId20" Type="http://schemas.openxmlformats.org/officeDocument/2006/relationships/printerSettings" Target="../printerSettings/printerSettings280.bin"/><Relationship Id="rId29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1.bin"/><Relationship Id="rId6" Type="http://schemas.openxmlformats.org/officeDocument/2006/relationships/printerSettings" Target="../printerSettings/printerSettings266.bin"/><Relationship Id="rId11" Type="http://schemas.openxmlformats.org/officeDocument/2006/relationships/printerSettings" Target="../printerSettings/printerSettings271.bin"/><Relationship Id="rId24" Type="http://schemas.openxmlformats.org/officeDocument/2006/relationships/printerSettings" Target="../printerSettings/printerSettings284.bin"/><Relationship Id="rId5" Type="http://schemas.openxmlformats.org/officeDocument/2006/relationships/printerSettings" Target="../printerSettings/printerSettings265.bin"/><Relationship Id="rId15" Type="http://schemas.openxmlformats.org/officeDocument/2006/relationships/printerSettings" Target="../printerSettings/printerSettings275.bin"/><Relationship Id="rId23" Type="http://schemas.openxmlformats.org/officeDocument/2006/relationships/printerSettings" Target="../printerSettings/printerSettings283.bin"/><Relationship Id="rId28" Type="http://schemas.openxmlformats.org/officeDocument/2006/relationships/printerSettings" Target="../printerSettings/printerSettings288.bin"/><Relationship Id="rId10" Type="http://schemas.openxmlformats.org/officeDocument/2006/relationships/printerSettings" Target="../printerSettings/printerSettings270.bin"/><Relationship Id="rId19" Type="http://schemas.openxmlformats.org/officeDocument/2006/relationships/printerSettings" Target="../printerSettings/printerSettings279.bin"/><Relationship Id="rId4" Type="http://schemas.openxmlformats.org/officeDocument/2006/relationships/printerSettings" Target="../printerSettings/printerSettings264.bin"/><Relationship Id="rId9" Type="http://schemas.openxmlformats.org/officeDocument/2006/relationships/printerSettings" Target="../printerSettings/printerSettings269.bin"/><Relationship Id="rId14" Type="http://schemas.openxmlformats.org/officeDocument/2006/relationships/printerSettings" Target="../printerSettings/printerSettings274.bin"/><Relationship Id="rId22" Type="http://schemas.openxmlformats.org/officeDocument/2006/relationships/printerSettings" Target="../printerSettings/printerSettings282.bin"/><Relationship Id="rId27" Type="http://schemas.openxmlformats.org/officeDocument/2006/relationships/printerSettings" Target="../printerSettings/printerSettings28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13" Type="http://schemas.openxmlformats.org/officeDocument/2006/relationships/printerSettings" Target="../printerSettings/printerSettings301.bin"/><Relationship Id="rId18" Type="http://schemas.openxmlformats.org/officeDocument/2006/relationships/printerSettings" Target="../printerSettings/printerSettings306.bin"/><Relationship Id="rId26" Type="http://schemas.openxmlformats.org/officeDocument/2006/relationships/printerSettings" Target="../printerSettings/printerSettings314.bin"/><Relationship Id="rId3" Type="http://schemas.openxmlformats.org/officeDocument/2006/relationships/printerSettings" Target="../printerSettings/printerSettings291.bin"/><Relationship Id="rId21" Type="http://schemas.openxmlformats.org/officeDocument/2006/relationships/printerSettings" Target="../printerSettings/printerSettings309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17" Type="http://schemas.openxmlformats.org/officeDocument/2006/relationships/printerSettings" Target="../printerSettings/printerSettings305.bin"/><Relationship Id="rId25" Type="http://schemas.openxmlformats.org/officeDocument/2006/relationships/printerSettings" Target="../printerSettings/printerSettings313.bin"/><Relationship Id="rId2" Type="http://schemas.openxmlformats.org/officeDocument/2006/relationships/printerSettings" Target="../printerSettings/printerSettings290.bin"/><Relationship Id="rId16" Type="http://schemas.openxmlformats.org/officeDocument/2006/relationships/printerSettings" Target="../printerSettings/printerSettings304.bin"/><Relationship Id="rId20" Type="http://schemas.openxmlformats.org/officeDocument/2006/relationships/printerSettings" Target="../printerSettings/printerSettings308.bin"/><Relationship Id="rId29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24" Type="http://schemas.openxmlformats.org/officeDocument/2006/relationships/printerSettings" Target="../printerSettings/printerSettings312.bin"/><Relationship Id="rId5" Type="http://schemas.openxmlformats.org/officeDocument/2006/relationships/printerSettings" Target="../printerSettings/printerSettings293.bin"/><Relationship Id="rId15" Type="http://schemas.openxmlformats.org/officeDocument/2006/relationships/printerSettings" Target="../printerSettings/printerSettings303.bin"/><Relationship Id="rId23" Type="http://schemas.openxmlformats.org/officeDocument/2006/relationships/printerSettings" Target="../printerSettings/printerSettings311.bin"/><Relationship Id="rId28" Type="http://schemas.openxmlformats.org/officeDocument/2006/relationships/printerSettings" Target="../printerSettings/printerSettings316.bin"/><Relationship Id="rId10" Type="http://schemas.openxmlformats.org/officeDocument/2006/relationships/printerSettings" Target="../printerSettings/printerSettings298.bin"/><Relationship Id="rId19" Type="http://schemas.openxmlformats.org/officeDocument/2006/relationships/printerSettings" Target="../printerSettings/printerSettings307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Relationship Id="rId14" Type="http://schemas.openxmlformats.org/officeDocument/2006/relationships/printerSettings" Target="../printerSettings/printerSettings302.bin"/><Relationship Id="rId22" Type="http://schemas.openxmlformats.org/officeDocument/2006/relationships/printerSettings" Target="../printerSettings/printerSettings310.bin"/><Relationship Id="rId27" Type="http://schemas.openxmlformats.org/officeDocument/2006/relationships/printerSettings" Target="../printerSettings/printerSettings315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4.bin"/><Relationship Id="rId13" Type="http://schemas.openxmlformats.org/officeDocument/2006/relationships/printerSettings" Target="../printerSettings/printerSettings329.bin"/><Relationship Id="rId18" Type="http://schemas.openxmlformats.org/officeDocument/2006/relationships/printerSettings" Target="../printerSettings/printerSettings334.bin"/><Relationship Id="rId26" Type="http://schemas.openxmlformats.org/officeDocument/2006/relationships/printerSettings" Target="../printerSettings/printerSettings342.bin"/><Relationship Id="rId3" Type="http://schemas.openxmlformats.org/officeDocument/2006/relationships/printerSettings" Target="../printerSettings/printerSettings319.bin"/><Relationship Id="rId21" Type="http://schemas.openxmlformats.org/officeDocument/2006/relationships/printerSettings" Target="../printerSettings/printerSettings337.bin"/><Relationship Id="rId7" Type="http://schemas.openxmlformats.org/officeDocument/2006/relationships/printerSettings" Target="../printerSettings/printerSettings323.bin"/><Relationship Id="rId12" Type="http://schemas.openxmlformats.org/officeDocument/2006/relationships/printerSettings" Target="../printerSettings/printerSettings328.bin"/><Relationship Id="rId17" Type="http://schemas.openxmlformats.org/officeDocument/2006/relationships/printerSettings" Target="../printerSettings/printerSettings333.bin"/><Relationship Id="rId25" Type="http://schemas.openxmlformats.org/officeDocument/2006/relationships/printerSettings" Target="../printerSettings/printerSettings341.bin"/><Relationship Id="rId2" Type="http://schemas.openxmlformats.org/officeDocument/2006/relationships/printerSettings" Target="../printerSettings/printerSettings318.bin"/><Relationship Id="rId16" Type="http://schemas.openxmlformats.org/officeDocument/2006/relationships/printerSettings" Target="../printerSettings/printerSettings332.bin"/><Relationship Id="rId20" Type="http://schemas.openxmlformats.org/officeDocument/2006/relationships/printerSettings" Target="../printerSettings/printerSettings336.bin"/><Relationship Id="rId29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7.bin"/><Relationship Id="rId6" Type="http://schemas.openxmlformats.org/officeDocument/2006/relationships/printerSettings" Target="../printerSettings/printerSettings322.bin"/><Relationship Id="rId11" Type="http://schemas.openxmlformats.org/officeDocument/2006/relationships/printerSettings" Target="../printerSettings/printerSettings327.bin"/><Relationship Id="rId24" Type="http://schemas.openxmlformats.org/officeDocument/2006/relationships/printerSettings" Target="../printerSettings/printerSettings340.bin"/><Relationship Id="rId5" Type="http://schemas.openxmlformats.org/officeDocument/2006/relationships/printerSettings" Target="../printerSettings/printerSettings321.bin"/><Relationship Id="rId15" Type="http://schemas.openxmlformats.org/officeDocument/2006/relationships/printerSettings" Target="../printerSettings/printerSettings331.bin"/><Relationship Id="rId23" Type="http://schemas.openxmlformats.org/officeDocument/2006/relationships/printerSettings" Target="../printerSettings/printerSettings339.bin"/><Relationship Id="rId28" Type="http://schemas.openxmlformats.org/officeDocument/2006/relationships/printerSettings" Target="../printerSettings/printerSettings344.bin"/><Relationship Id="rId10" Type="http://schemas.openxmlformats.org/officeDocument/2006/relationships/printerSettings" Target="../printerSettings/printerSettings326.bin"/><Relationship Id="rId19" Type="http://schemas.openxmlformats.org/officeDocument/2006/relationships/printerSettings" Target="../printerSettings/printerSettings335.bin"/><Relationship Id="rId4" Type="http://schemas.openxmlformats.org/officeDocument/2006/relationships/printerSettings" Target="../printerSettings/printerSettings320.bin"/><Relationship Id="rId9" Type="http://schemas.openxmlformats.org/officeDocument/2006/relationships/printerSettings" Target="../printerSettings/printerSettings325.bin"/><Relationship Id="rId14" Type="http://schemas.openxmlformats.org/officeDocument/2006/relationships/printerSettings" Target="../printerSettings/printerSettings330.bin"/><Relationship Id="rId22" Type="http://schemas.openxmlformats.org/officeDocument/2006/relationships/printerSettings" Target="../printerSettings/printerSettings338.bin"/><Relationship Id="rId27" Type="http://schemas.openxmlformats.org/officeDocument/2006/relationships/printerSettings" Target="../printerSettings/printerSettings34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2.bin"/><Relationship Id="rId13" Type="http://schemas.openxmlformats.org/officeDocument/2006/relationships/printerSettings" Target="../printerSettings/printerSettings357.bin"/><Relationship Id="rId18" Type="http://schemas.openxmlformats.org/officeDocument/2006/relationships/printerSettings" Target="../printerSettings/printerSettings362.bin"/><Relationship Id="rId26" Type="http://schemas.openxmlformats.org/officeDocument/2006/relationships/printerSettings" Target="../printerSettings/printerSettings370.bin"/><Relationship Id="rId3" Type="http://schemas.openxmlformats.org/officeDocument/2006/relationships/printerSettings" Target="../printerSettings/printerSettings347.bin"/><Relationship Id="rId21" Type="http://schemas.openxmlformats.org/officeDocument/2006/relationships/printerSettings" Target="../printerSettings/printerSettings365.bin"/><Relationship Id="rId7" Type="http://schemas.openxmlformats.org/officeDocument/2006/relationships/printerSettings" Target="../printerSettings/printerSettings351.bin"/><Relationship Id="rId12" Type="http://schemas.openxmlformats.org/officeDocument/2006/relationships/printerSettings" Target="../printerSettings/printerSettings356.bin"/><Relationship Id="rId17" Type="http://schemas.openxmlformats.org/officeDocument/2006/relationships/printerSettings" Target="../printerSettings/printerSettings361.bin"/><Relationship Id="rId25" Type="http://schemas.openxmlformats.org/officeDocument/2006/relationships/printerSettings" Target="../printerSettings/printerSettings369.bin"/><Relationship Id="rId2" Type="http://schemas.openxmlformats.org/officeDocument/2006/relationships/printerSettings" Target="../printerSettings/printerSettings346.bin"/><Relationship Id="rId16" Type="http://schemas.openxmlformats.org/officeDocument/2006/relationships/printerSettings" Target="../printerSettings/printerSettings360.bin"/><Relationship Id="rId20" Type="http://schemas.openxmlformats.org/officeDocument/2006/relationships/printerSettings" Target="../printerSettings/printerSettings364.bin"/><Relationship Id="rId29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5.bin"/><Relationship Id="rId6" Type="http://schemas.openxmlformats.org/officeDocument/2006/relationships/printerSettings" Target="../printerSettings/printerSettings350.bin"/><Relationship Id="rId11" Type="http://schemas.openxmlformats.org/officeDocument/2006/relationships/printerSettings" Target="../printerSettings/printerSettings355.bin"/><Relationship Id="rId24" Type="http://schemas.openxmlformats.org/officeDocument/2006/relationships/printerSettings" Target="../printerSettings/printerSettings368.bin"/><Relationship Id="rId5" Type="http://schemas.openxmlformats.org/officeDocument/2006/relationships/printerSettings" Target="../printerSettings/printerSettings349.bin"/><Relationship Id="rId15" Type="http://schemas.openxmlformats.org/officeDocument/2006/relationships/printerSettings" Target="../printerSettings/printerSettings359.bin"/><Relationship Id="rId23" Type="http://schemas.openxmlformats.org/officeDocument/2006/relationships/printerSettings" Target="../printerSettings/printerSettings367.bin"/><Relationship Id="rId28" Type="http://schemas.openxmlformats.org/officeDocument/2006/relationships/printerSettings" Target="../printerSettings/printerSettings372.bin"/><Relationship Id="rId10" Type="http://schemas.openxmlformats.org/officeDocument/2006/relationships/printerSettings" Target="../printerSettings/printerSettings354.bin"/><Relationship Id="rId19" Type="http://schemas.openxmlformats.org/officeDocument/2006/relationships/printerSettings" Target="../printerSettings/printerSettings363.bin"/><Relationship Id="rId4" Type="http://schemas.openxmlformats.org/officeDocument/2006/relationships/printerSettings" Target="../printerSettings/printerSettings348.bin"/><Relationship Id="rId9" Type="http://schemas.openxmlformats.org/officeDocument/2006/relationships/printerSettings" Target="../printerSettings/printerSettings353.bin"/><Relationship Id="rId14" Type="http://schemas.openxmlformats.org/officeDocument/2006/relationships/printerSettings" Target="../printerSettings/printerSettings358.bin"/><Relationship Id="rId22" Type="http://schemas.openxmlformats.org/officeDocument/2006/relationships/printerSettings" Target="../printerSettings/printerSettings366.bin"/><Relationship Id="rId27" Type="http://schemas.openxmlformats.org/officeDocument/2006/relationships/printerSettings" Target="../printerSettings/printerSettings37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0.bin"/><Relationship Id="rId13" Type="http://schemas.openxmlformats.org/officeDocument/2006/relationships/printerSettings" Target="../printerSettings/printerSettings385.bin"/><Relationship Id="rId18" Type="http://schemas.openxmlformats.org/officeDocument/2006/relationships/printerSettings" Target="../printerSettings/printerSettings390.bin"/><Relationship Id="rId26" Type="http://schemas.openxmlformats.org/officeDocument/2006/relationships/printerSettings" Target="../printerSettings/printerSettings398.bin"/><Relationship Id="rId3" Type="http://schemas.openxmlformats.org/officeDocument/2006/relationships/printerSettings" Target="../printerSettings/printerSettings375.bin"/><Relationship Id="rId21" Type="http://schemas.openxmlformats.org/officeDocument/2006/relationships/printerSettings" Target="../printerSettings/printerSettings393.bin"/><Relationship Id="rId7" Type="http://schemas.openxmlformats.org/officeDocument/2006/relationships/printerSettings" Target="../printerSettings/printerSettings379.bin"/><Relationship Id="rId12" Type="http://schemas.openxmlformats.org/officeDocument/2006/relationships/printerSettings" Target="../printerSettings/printerSettings384.bin"/><Relationship Id="rId17" Type="http://schemas.openxmlformats.org/officeDocument/2006/relationships/printerSettings" Target="../printerSettings/printerSettings389.bin"/><Relationship Id="rId25" Type="http://schemas.openxmlformats.org/officeDocument/2006/relationships/printerSettings" Target="../printerSettings/printerSettings397.bin"/><Relationship Id="rId2" Type="http://schemas.openxmlformats.org/officeDocument/2006/relationships/printerSettings" Target="../printerSettings/printerSettings374.bin"/><Relationship Id="rId16" Type="http://schemas.openxmlformats.org/officeDocument/2006/relationships/printerSettings" Target="../printerSettings/printerSettings388.bin"/><Relationship Id="rId20" Type="http://schemas.openxmlformats.org/officeDocument/2006/relationships/printerSettings" Target="../printerSettings/printerSettings392.bin"/><Relationship Id="rId29" Type="http://schemas.openxmlformats.org/officeDocument/2006/relationships/drawing" Target="../drawings/drawing15.xml"/><Relationship Id="rId1" Type="http://schemas.openxmlformats.org/officeDocument/2006/relationships/printerSettings" Target="../printerSettings/printerSettings373.bin"/><Relationship Id="rId6" Type="http://schemas.openxmlformats.org/officeDocument/2006/relationships/printerSettings" Target="../printerSettings/printerSettings378.bin"/><Relationship Id="rId11" Type="http://schemas.openxmlformats.org/officeDocument/2006/relationships/printerSettings" Target="../printerSettings/printerSettings383.bin"/><Relationship Id="rId24" Type="http://schemas.openxmlformats.org/officeDocument/2006/relationships/printerSettings" Target="../printerSettings/printerSettings396.bin"/><Relationship Id="rId5" Type="http://schemas.openxmlformats.org/officeDocument/2006/relationships/printerSettings" Target="../printerSettings/printerSettings377.bin"/><Relationship Id="rId15" Type="http://schemas.openxmlformats.org/officeDocument/2006/relationships/printerSettings" Target="../printerSettings/printerSettings387.bin"/><Relationship Id="rId23" Type="http://schemas.openxmlformats.org/officeDocument/2006/relationships/printerSettings" Target="../printerSettings/printerSettings395.bin"/><Relationship Id="rId28" Type="http://schemas.openxmlformats.org/officeDocument/2006/relationships/printerSettings" Target="../printerSettings/printerSettings400.bin"/><Relationship Id="rId10" Type="http://schemas.openxmlformats.org/officeDocument/2006/relationships/printerSettings" Target="../printerSettings/printerSettings382.bin"/><Relationship Id="rId19" Type="http://schemas.openxmlformats.org/officeDocument/2006/relationships/printerSettings" Target="../printerSettings/printerSettings391.bin"/><Relationship Id="rId4" Type="http://schemas.openxmlformats.org/officeDocument/2006/relationships/printerSettings" Target="../printerSettings/printerSettings376.bin"/><Relationship Id="rId9" Type="http://schemas.openxmlformats.org/officeDocument/2006/relationships/printerSettings" Target="../printerSettings/printerSettings381.bin"/><Relationship Id="rId14" Type="http://schemas.openxmlformats.org/officeDocument/2006/relationships/printerSettings" Target="../printerSettings/printerSettings386.bin"/><Relationship Id="rId22" Type="http://schemas.openxmlformats.org/officeDocument/2006/relationships/printerSettings" Target="../printerSettings/printerSettings394.bin"/><Relationship Id="rId27" Type="http://schemas.openxmlformats.org/officeDocument/2006/relationships/printerSettings" Target="../printerSettings/printerSettings39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8.bin"/><Relationship Id="rId13" Type="http://schemas.openxmlformats.org/officeDocument/2006/relationships/printerSettings" Target="../printerSettings/printerSettings413.bin"/><Relationship Id="rId18" Type="http://schemas.openxmlformats.org/officeDocument/2006/relationships/printerSettings" Target="../printerSettings/printerSettings418.bin"/><Relationship Id="rId26" Type="http://schemas.openxmlformats.org/officeDocument/2006/relationships/printerSettings" Target="../printerSettings/printerSettings426.bin"/><Relationship Id="rId3" Type="http://schemas.openxmlformats.org/officeDocument/2006/relationships/printerSettings" Target="../printerSettings/printerSettings403.bin"/><Relationship Id="rId21" Type="http://schemas.openxmlformats.org/officeDocument/2006/relationships/printerSettings" Target="../printerSettings/printerSettings421.bin"/><Relationship Id="rId7" Type="http://schemas.openxmlformats.org/officeDocument/2006/relationships/printerSettings" Target="../printerSettings/printerSettings407.bin"/><Relationship Id="rId12" Type="http://schemas.openxmlformats.org/officeDocument/2006/relationships/printerSettings" Target="../printerSettings/printerSettings412.bin"/><Relationship Id="rId17" Type="http://schemas.openxmlformats.org/officeDocument/2006/relationships/printerSettings" Target="../printerSettings/printerSettings417.bin"/><Relationship Id="rId25" Type="http://schemas.openxmlformats.org/officeDocument/2006/relationships/printerSettings" Target="../printerSettings/printerSettings425.bin"/><Relationship Id="rId2" Type="http://schemas.openxmlformats.org/officeDocument/2006/relationships/printerSettings" Target="../printerSettings/printerSettings402.bin"/><Relationship Id="rId16" Type="http://schemas.openxmlformats.org/officeDocument/2006/relationships/printerSettings" Target="../printerSettings/printerSettings416.bin"/><Relationship Id="rId20" Type="http://schemas.openxmlformats.org/officeDocument/2006/relationships/printerSettings" Target="../printerSettings/printerSettings420.bin"/><Relationship Id="rId29" Type="http://schemas.openxmlformats.org/officeDocument/2006/relationships/drawing" Target="../drawings/drawing16.xml"/><Relationship Id="rId1" Type="http://schemas.openxmlformats.org/officeDocument/2006/relationships/printerSettings" Target="../printerSettings/printerSettings401.bin"/><Relationship Id="rId6" Type="http://schemas.openxmlformats.org/officeDocument/2006/relationships/printerSettings" Target="../printerSettings/printerSettings406.bin"/><Relationship Id="rId11" Type="http://schemas.openxmlformats.org/officeDocument/2006/relationships/printerSettings" Target="../printerSettings/printerSettings411.bin"/><Relationship Id="rId24" Type="http://schemas.openxmlformats.org/officeDocument/2006/relationships/printerSettings" Target="../printerSettings/printerSettings424.bin"/><Relationship Id="rId5" Type="http://schemas.openxmlformats.org/officeDocument/2006/relationships/printerSettings" Target="../printerSettings/printerSettings405.bin"/><Relationship Id="rId15" Type="http://schemas.openxmlformats.org/officeDocument/2006/relationships/printerSettings" Target="../printerSettings/printerSettings415.bin"/><Relationship Id="rId23" Type="http://schemas.openxmlformats.org/officeDocument/2006/relationships/printerSettings" Target="../printerSettings/printerSettings423.bin"/><Relationship Id="rId28" Type="http://schemas.openxmlformats.org/officeDocument/2006/relationships/printerSettings" Target="../printerSettings/printerSettings428.bin"/><Relationship Id="rId10" Type="http://schemas.openxmlformats.org/officeDocument/2006/relationships/printerSettings" Target="../printerSettings/printerSettings410.bin"/><Relationship Id="rId19" Type="http://schemas.openxmlformats.org/officeDocument/2006/relationships/printerSettings" Target="../printerSettings/printerSettings419.bin"/><Relationship Id="rId4" Type="http://schemas.openxmlformats.org/officeDocument/2006/relationships/printerSettings" Target="../printerSettings/printerSettings404.bin"/><Relationship Id="rId9" Type="http://schemas.openxmlformats.org/officeDocument/2006/relationships/printerSettings" Target="../printerSettings/printerSettings409.bin"/><Relationship Id="rId14" Type="http://schemas.openxmlformats.org/officeDocument/2006/relationships/printerSettings" Target="../printerSettings/printerSettings414.bin"/><Relationship Id="rId22" Type="http://schemas.openxmlformats.org/officeDocument/2006/relationships/printerSettings" Target="../printerSettings/printerSettings422.bin"/><Relationship Id="rId27" Type="http://schemas.openxmlformats.org/officeDocument/2006/relationships/printerSettings" Target="../printerSettings/printerSettings4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18" Type="http://schemas.openxmlformats.org/officeDocument/2006/relationships/printerSettings" Target="../printerSettings/printerSettings46.bin"/><Relationship Id="rId26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1.bin"/><Relationship Id="rId21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17" Type="http://schemas.openxmlformats.org/officeDocument/2006/relationships/printerSettings" Target="../printerSettings/printerSettings45.bin"/><Relationship Id="rId25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0.bin"/><Relationship Id="rId16" Type="http://schemas.openxmlformats.org/officeDocument/2006/relationships/printerSettings" Target="../printerSettings/printerSettings44.bin"/><Relationship Id="rId20" Type="http://schemas.openxmlformats.org/officeDocument/2006/relationships/printerSettings" Target="../printerSettings/printerSettings48.bin"/><Relationship Id="rId29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24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33.bin"/><Relationship Id="rId15" Type="http://schemas.openxmlformats.org/officeDocument/2006/relationships/printerSettings" Target="../printerSettings/printerSettings43.bin"/><Relationship Id="rId23" Type="http://schemas.openxmlformats.org/officeDocument/2006/relationships/printerSettings" Target="../printerSettings/printerSettings51.bin"/><Relationship Id="rId28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38.bin"/><Relationship Id="rId19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Relationship Id="rId22" Type="http://schemas.openxmlformats.org/officeDocument/2006/relationships/printerSettings" Target="../printerSettings/printerSettings50.bin"/><Relationship Id="rId27" Type="http://schemas.openxmlformats.org/officeDocument/2006/relationships/printerSettings" Target="../printerSettings/printerSettings5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18" Type="http://schemas.openxmlformats.org/officeDocument/2006/relationships/printerSettings" Target="../printerSettings/printerSettings74.bin"/><Relationship Id="rId26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59.bin"/><Relationship Id="rId21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17" Type="http://schemas.openxmlformats.org/officeDocument/2006/relationships/printerSettings" Target="../printerSettings/printerSettings73.bin"/><Relationship Id="rId25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58.bin"/><Relationship Id="rId16" Type="http://schemas.openxmlformats.org/officeDocument/2006/relationships/printerSettings" Target="../printerSettings/printerSettings72.bin"/><Relationship Id="rId20" Type="http://schemas.openxmlformats.org/officeDocument/2006/relationships/printerSettings" Target="../printerSettings/printerSettings76.bin"/><Relationship Id="rId29" Type="http://schemas.openxmlformats.org/officeDocument/2006/relationships/drawing" Target="../drawings/drawing3.xml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24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61.bin"/><Relationship Id="rId15" Type="http://schemas.openxmlformats.org/officeDocument/2006/relationships/printerSettings" Target="../printerSettings/printerSettings71.bin"/><Relationship Id="rId23" Type="http://schemas.openxmlformats.org/officeDocument/2006/relationships/printerSettings" Target="../printerSettings/printerSettings79.bin"/><Relationship Id="rId28" Type="http://schemas.openxmlformats.org/officeDocument/2006/relationships/printerSettings" Target="../printerSettings/printerSettings84.bin"/><Relationship Id="rId10" Type="http://schemas.openxmlformats.org/officeDocument/2006/relationships/printerSettings" Target="../printerSettings/printerSettings66.bin"/><Relationship Id="rId19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Relationship Id="rId22" Type="http://schemas.openxmlformats.org/officeDocument/2006/relationships/printerSettings" Target="../printerSettings/printerSettings78.bin"/><Relationship Id="rId27" Type="http://schemas.openxmlformats.org/officeDocument/2006/relationships/printerSettings" Target="../printerSettings/printerSettings8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18" Type="http://schemas.openxmlformats.org/officeDocument/2006/relationships/printerSettings" Target="../printerSettings/printerSettings102.bin"/><Relationship Id="rId26" Type="http://schemas.openxmlformats.org/officeDocument/2006/relationships/printerSettings" Target="../printerSettings/printerSettings110.bin"/><Relationship Id="rId3" Type="http://schemas.openxmlformats.org/officeDocument/2006/relationships/printerSettings" Target="../printerSettings/printerSettings87.bin"/><Relationship Id="rId21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17" Type="http://schemas.openxmlformats.org/officeDocument/2006/relationships/printerSettings" Target="../printerSettings/printerSettings101.bin"/><Relationship Id="rId25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86.bin"/><Relationship Id="rId16" Type="http://schemas.openxmlformats.org/officeDocument/2006/relationships/printerSettings" Target="../printerSettings/printerSettings100.bin"/><Relationship Id="rId20" Type="http://schemas.openxmlformats.org/officeDocument/2006/relationships/printerSettings" Target="../printerSettings/printerSettings104.bin"/><Relationship Id="rId29" Type="http://schemas.openxmlformats.org/officeDocument/2006/relationships/drawing" Target="../drawings/drawing4.xml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24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89.bin"/><Relationship Id="rId15" Type="http://schemas.openxmlformats.org/officeDocument/2006/relationships/printerSettings" Target="../printerSettings/printerSettings99.bin"/><Relationship Id="rId23" Type="http://schemas.openxmlformats.org/officeDocument/2006/relationships/printerSettings" Target="../printerSettings/printerSettings107.bin"/><Relationship Id="rId28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94.bin"/><Relationship Id="rId19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Relationship Id="rId22" Type="http://schemas.openxmlformats.org/officeDocument/2006/relationships/printerSettings" Target="../printerSettings/printerSettings106.bin"/><Relationship Id="rId27" Type="http://schemas.openxmlformats.org/officeDocument/2006/relationships/printerSettings" Target="../printerSettings/printerSettings11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drawing" Target="../drawings/drawing5.xml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13" Type="http://schemas.openxmlformats.org/officeDocument/2006/relationships/printerSettings" Target="../printerSettings/printerSettings136.bin"/><Relationship Id="rId18" Type="http://schemas.openxmlformats.org/officeDocument/2006/relationships/printerSettings" Target="../printerSettings/printerSettings141.bin"/><Relationship Id="rId26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26.bin"/><Relationship Id="rId21" Type="http://schemas.openxmlformats.org/officeDocument/2006/relationships/printerSettings" Target="../printerSettings/printerSettings144.bin"/><Relationship Id="rId7" Type="http://schemas.openxmlformats.org/officeDocument/2006/relationships/printerSettings" Target="../printerSettings/printerSettings130.bin"/><Relationship Id="rId12" Type="http://schemas.openxmlformats.org/officeDocument/2006/relationships/printerSettings" Target="../printerSettings/printerSettings135.bin"/><Relationship Id="rId17" Type="http://schemas.openxmlformats.org/officeDocument/2006/relationships/printerSettings" Target="../printerSettings/printerSettings140.bin"/><Relationship Id="rId25" Type="http://schemas.openxmlformats.org/officeDocument/2006/relationships/printerSettings" Target="../printerSettings/printerSettings148.bin"/><Relationship Id="rId2" Type="http://schemas.openxmlformats.org/officeDocument/2006/relationships/printerSettings" Target="../printerSettings/printerSettings125.bin"/><Relationship Id="rId16" Type="http://schemas.openxmlformats.org/officeDocument/2006/relationships/printerSettings" Target="../printerSettings/printerSettings139.bin"/><Relationship Id="rId20" Type="http://schemas.openxmlformats.org/officeDocument/2006/relationships/printerSettings" Target="../printerSettings/printerSettings143.bin"/><Relationship Id="rId29" Type="http://schemas.openxmlformats.org/officeDocument/2006/relationships/drawing" Target="../drawings/drawing6.xml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11" Type="http://schemas.openxmlformats.org/officeDocument/2006/relationships/printerSettings" Target="../printerSettings/printerSettings134.bin"/><Relationship Id="rId24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28.bin"/><Relationship Id="rId15" Type="http://schemas.openxmlformats.org/officeDocument/2006/relationships/printerSettings" Target="../printerSettings/printerSettings138.bin"/><Relationship Id="rId23" Type="http://schemas.openxmlformats.org/officeDocument/2006/relationships/printerSettings" Target="../printerSettings/printerSettings146.bin"/><Relationship Id="rId28" Type="http://schemas.openxmlformats.org/officeDocument/2006/relationships/printerSettings" Target="../printerSettings/printerSettings151.bin"/><Relationship Id="rId10" Type="http://schemas.openxmlformats.org/officeDocument/2006/relationships/printerSettings" Target="../printerSettings/printerSettings133.bin"/><Relationship Id="rId19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Relationship Id="rId14" Type="http://schemas.openxmlformats.org/officeDocument/2006/relationships/printerSettings" Target="../printerSettings/printerSettings137.bin"/><Relationship Id="rId22" Type="http://schemas.openxmlformats.org/officeDocument/2006/relationships/printerSettings" Target="../printerSettings/printerSettings145.bin"/><Relationship Id="rId27" Type="http://schemas.openxmlformats.org/officeDocument/2006/relationships/printerSettings" Target="../printerSettings/printerSettings15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13" Type="http://schemas.openxmlformats.org/officeDocument/2006/relationships/printerSettings" Target="../printerSettings/printerSettings164.bin"/><Relationship Id="rId18" Type="http://schemas.openxmlformats.org/officeDocument/2006/relationships/printerSettings" Target="../printerSettings/printerSettings169.bin"/><Relationship Id="rId26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54.bin"/><Relationship Id="rId21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58.bin"/><Relationship Id="rId12" Type="http://schemas.openxmlformats.org/officeDocument/2006/relationships/printerSettings" Target="../printerSettings/printerSettings163.bin"/><Relationship Id="rId17" Type="http://schemas.openxmlformats.org/officeDocument/2006/relationships/printerSettings" Target="../printerSettings/printerSettings168.bin"/><Relationship Id="rId25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53.bin"/><Relationship Id="rId16" Type="http://schemas.openxmlformats.org/officeDocument/2006/relationships/printerSettings" Target="../printerSettings/printerSettings167.bin"/><Relationship Id="rId20" Type="http://schemas.openxmlformats.org/officeDocument/2006/relationships/printerSettings" Target="../printerSettings/printerSettings171.bin"/><Relationship Id="rId29" Type="http://schemas.openxmlformats.org/officeDocument/2006/relationships/drawing" Target="../drawings/drawing7.xml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printerSettings" Target="../printerSettings/printerSettings162.bin"/><Relationship Id="rId24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56.bin"/><Relationship Id="rId15" Type="http://schemas.openxmlformats.org/officeDocument/2006/relationships/printerSettings" Target="../printerSettings/printerSettings166.bin"/><Relationship Id="rId23" Type="http://schemas.openxmlformats.org/officeDocument/2006/relationships/printerSettings" Target="../printerSettings/printerSettings174.bin"/><Relationship Id="rId28" Type="http://schemas.openxmlformats.org/officeDocument/2006/relationships/printerSettings" Target="../printerSettings/printerSettings179.bin"/><Relationship Id="rId10" Type="http://schemas.openxmlformats.org/officeDocument/2006/relationships/printerSettings" Target="../printerSettings/printerSettings161.bin"/><Relationship Id="rId19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Relationship Id="rId14" Type="http://schemas.openxmlformats.org/officeDocument/2006/relationships/printerSettings" Target="../printerSettings/printerSettings165.bin"/><Relationship Id="rId22" Type="http://schemas.openxmlformats.org/officeDocument/2006/relationships/printerSettings" Target="../printerSettings/printerSettings173.bin"/><Relationship Id="rId27" Type="http://schemas.openxmlformats.org/officeDocument/2006/relationships/printerSettings" Target="../printerSettings/printerSettings1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7.bin"/><Relationship Id="rId13" Type="http://schemas.openxmlformats.org/officeDocument/2006/relationships/printerSettings" Target="../printerSettings/printerSettings192.bin"/><Relationship Id="rId18" Type="http://schemas.openxmlformats.org/officeDocument/2006/relationships/printerSettings" Target="../printerSettings/printerSettings197.bin"/><Relationship Id="rId26" Type="http://schemas.openxmlformats.org/officeDocument/2006/relationships/printerSettings" Target="../printerSettings/printerSettings205.bin"/><Relationship Id="rId3" Type="http://schemas.openxmlformats.org/officeDocument/2006/relationships/printerSettings" Target="../printerSettings/printerSettings182.bin"/><Relationship Id="rId21" Type="http://schemas.openxmlformats.org/officeDocument/2006/relationships/printerSettings" Target="../printerSettings/printerSettings200.bin"/><Relationship Id="rId7" Type="http://schemas.openxmlformats.org/officeDocument/2006/relationships/printerSettings" Target="../printerSettings/printerSettings186.bin"/><Relationship Id="rId12" Type="http://schemas.openxmlformats.org/officeDocument/2006/relationships/printerSettings" Target="../printerSettings/printerSettings191.bin"/><Relationship Id="rId17" Type="http://schemas.openxmlformats.org/officeDocument/2006/relationships/printerSettings" Target="../printerSettings/printerSettings196.bin"/><Relationship Id="rId25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81.bin"/><Relationship Id="rId16" Type="http://schemas.openxmlformats.org/officeDocument/2006/relationships/printerSettings" Target="../printerSettings/printerSettings195.bin"/><Relationship Id="rId20" Type="http://schemas.openxmlformats.org/officeDocument/2006/relationships/printerSettings" Target="../printerSettings/printerSettings199.bin"/><Relationship Id="rId29" Type="http://schemas.openxmlformats.org/officeDocument/2006/relationships/drawing" Target="../drawings/drawing8.xml"/><Relationship Id="rId1" Type="http://schemas.openxmlformats.org/officeDocument/2006/relationships/printerSettings" Target="../printerSettings/printerSettings180.bin"/><Relationship Id="rId6" Type="http://schemas.openxmlformats.org/officeDocument/2006/relationships/printerSettings" Target="../printerSettings/printerSettings185.bin"/><Relationship Id="rId11" Type="http://schemas.openxmlformats.org/officeDocument/2006/relationships/printerSettings" Target="../printerSettings/printerSettings190.bin"/><Relationship Id="rId24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84.bin"/><Relationship Id="rId15" Type="http://schemas.openxmlformats.org/officeDocument/2006/relationships/printerSettings" Target="../printerSettings/printerSettings194.bin"/><Relationship Id="rId23" Type="http://schemas.openxmlformats.org/officeDocument/2006/relationships/printerSettings" Target="../printerSettings/printerSettings202.bin"/><Relationship Id="rId28" Type="http://schemas.openxmlformats.org/officeDocument/2006/relationships/printerSettings" Target="../printerSettings/printerSettings207.bin"/><Relationship Id="rId10" Type="http://schemas.openxmlformats.org/officeDocument/2006/relationships/printerSettings" Target="../printerSettings/printerSettings189.bin"/><Relationship Id="rId19" Type="http://schemas.openxmlformats.org/officeDocument/2006/relationships/printerSettings" Target="../printerSettings/printerSettings198.bin"/><Relationship Id="rId4" Type="http://schemas.openxmlformats.org/officeDocument/2006/relationships/printerSettings" Target="../printerSettings/printerSettings183.bin"/><Relationship Id="rId9" Type="http://schemas.openxmlformats.org/officeDocument/2006/relationships/printerSettings" Target="../printerSettings/printerSettings188.bin"/><Relationship Id="rId14" Type="http://schemas.openxmlformats.org/officeDocument/2006/relationships/printerSettings" Target="../printerSettings/printerSettings193.bin"/><Relationship Id="rId22" Type="http://schemas.openxmlformats.org/officeDocument/2006/relationships/printerSettings" Target="../printerSettings/printerSettings201.bin"/><Relationship Id="rId27" Type="http://schemas.openxmlformats.org/officeDocument/2006/relationships/printerSettings" Target="../printerSettings/printerSettings20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5.bin"/><Relationship Id="rId13" Type="http://schemas.openxmlformats.org/officeDocument/2006/relationships/printerSettings" Target="../printerSettings/printerSettings220.bin"/><Relationship Id="rId18" Type="http://schemas.openxmlformats.org/officeDocument/2006/relationships/printerSettings" Target="../printerSettings/printerSettings225.bin"/><Relationship Id="rId26" Type="http://schemas.openxmlformats.org/officeDocument/2006/relationships/drawing" Target="../drawings/drawing9.xml"/><Relationship Id="rId3" Type="http://schemas.openxmlformats.org/officeDocument/2006/relationships/printerSettings" Target="../printerSettings/printerSettings210.bin"/><Relationship Id="rId21" Type="http://schemas.openxmlformats.org/officeDocument/2006/relationships/printerSettings" Target="../printerSettings/printerSettings228.bin"/><Relationship Id="rId7" Type="http://schemas.openxmlformats.org/officeDocument/2006/relationships/printerSettings" Target="../printerSettings/printerSettings214.bin"/><Relationship Id="rId12" Type="http://schemas.openxmlformats.org/officeDocument/2006/relationships/printerSettings" Target="../printerSettings/printerSettings219.bin"/><Relationship Id="rId17" Type="http://schemas.openxmlformats.org/officeDocument/2006/relationships/printerSettings" Target="../printerSettings/printerSettings224.bin"/><Relationship Id="rId25" Type="http://schemas.openxmlformats.org/officeDocument/2006/relationships/printerSettings" Target="../printerSettings/printerSettings232.bin"/><Relationship Id="rId2" Type="http://schemas.openxmlformats.org/officeDocument/2006/relationships/printerSettings" Target="../printerSettings/printerSettings209.bin"/><Relationship Id="rId16" Type="http://schemas.openxmlformats.org/officeDocument/2006/relationships/printerSettings" Target="../printerSettings/printerSettings223.bin"/><Relationship Id="rId20" Type="http://schemas.openxmlformats.org/officeDocument/2006/relationships/printerSettings" Target="../printerSettings/printerSettings227.bin"/><Relationship Id="rId1" Type="http://schemas.openxmlformats.org/officeDocument/2006/relationships/printerSettings" Target="../printerSettings/printerSettings208.bin"/><Relationship Id="rId6" Type="http://schemas.openxmlformats.org/officeDocument/2006/relationships/printerSettings" Target="../printerSettings/printerSettings213.bin"/><Relationship Id="rId11" Type="http://schemas.openxmlformats.org/officeDocument/2006/relationships/printerSettings" Target="../printerSettings/printerSettings218.bin"/><Relationship Id="rId24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12.bin"/><Relationship Id="rId15" Type="http://schemas.openxmlformats.org/officeDocument/2006/relationships/printerSettings" Target="../printerSettings/printerSettings222.bin"/><Relationship Id="rId23" Type="http://schemas.openxmlformats.org/officeDocument/2006/relationships/printerSettings" Target="../printerSettings/printerSettings230.bin"/><Relationship Id="rId10" Type="http://schemas.openxmlformats.org/officeDocument/2006/relationships/printerSettings" Target="../printerSettings/printerSettings217.bin"/><Relationship Id="rId19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11.bin"/><Relationship Id="rId9" Type="http://schemas.openxmlformats.org/officeDocument/2006/relationships/printerSettings" Target="../printerSettings/printerSettings216.bin"/><Relationship Id="rId14" Type="http://schemas.openxmlformats.org/officeDocument/2006/relationships/printerSettings" Target="../printerSettings/printerSettings221.bin"/><Relationship Id="rId22" Type="http://schemas.openxmlformats.org/officeDocument/2006/relationships/printerSettings" Target="../printerSettings/printerSettings2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showGridLines="0" topLeftCell="A7" zoomScaleNormal="100" zoomScalePageLayoutView="60" workbookViewId="0">
      <selection activeCell="K8" sqref="K8"/>
    </sheetView>
  </sheetViews>
  <sheetFormatPr defaultColWidth="8.88671875" defaultRowHeight="12.75"/>
  <cols>
    <col min="1" max="1" width="13.6640625" style="84" bestFit="1" customWidth="1"/>
    <col min="2" max="2" width="12.109375" style="85" customWidth="1"/>
    <col min="3" max="5" width="9" style="85"/>
    <col min="6" max="6" width="20.109375" style="85" customWidth="1"/>
    <col min="7" max="7" width="11.88671875" style="85" customWidth="1"/>
    <col min="8" max="8" width="14.44140625" style="84" bestFit="1" customWidth="1"/>
    <col min="9" max="9" width="16" style="85" bestFit="1" customWidth="1"/>
    <col min="10" max="10" width="9" style="85"/>
    <col min="11" max="11" width="24.109375" style="85" customWidth="1"/>
    <col min="12" max="12" width="9" style="85" hidden="1" customWidth="1"/>
    <col min="13" max="16384" width="8.88671875" style="85"/>
  </cols>
  <sheetData>
    <row r="1" spans="1:13" ht="13.5" thickBot="1"/>
    <row r="2" spans="1:13" s="81" customFormat="1" ht="37.5" customHeight="1" thickTop="1">
      <c r="A2" s="149"/>
      <c r="B2" s="150"/>
      <c r="C2" s="151"/>
      <c r="D2" s="150"/>
      <c r="E2" s="150"/>
      <c r="F2" s="152"/>
      <c r="G2" s="152"/>
      <c r="H2" s="152"/>
      <c r="I2" s="152"/>
      <c r="J2" s="152"/>
      <c r="K2" s="153"/>
      <c r="L2" s="152"/>
      <c r="M2" s="154"/>
    </row>
    <row r="3" spans="1:13" s="81" customFormat="1" ht="48.75" customHeight="1">
      <c r="A3" s="589" t="s">
        <v>133</v>
      </c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1"/>
    </row>
    <row r="4" spans="1:13" s="82" customFormat="1" ht="38.25" customHeight="1" thickBot="1">
      <c r="A4" s="592"/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4"/>
    </row>
    <row r="5" spans="1:13" s="82" customFormat="1" ht="27" thickTop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s="82" customFormat="1" ht="53.25" customHeight="1">
      <c r="A6" s="595" t="s">
        <v>37</v>
      </c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</row>
    <row r="7" spans="1:13" s="82" customFormat="1" ht="26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s="82" customFormat="1" ht="26.25">
      <c r="A8" s="83"/>
      <c r="B8" s="83"/>
      <c r="C8" s="83"/>
      <c r="D8" s="83"/>
      <c r="E8" s="83"/>
      <c r="F8" s="83"/>
      <c r="J8" s="124" t="s">
        <v>33</v>
      </c>
      <c r="K8" s="290">
        <f ca="1">TODAY()</f>
        <v>44526</v>
      </c>
      <c r="L8" s="83"/>
      <c r="M8" s="83"/>
    </row>
    <row r="9" spans="1:13" s="126" customFormat="1" ht="36" customHeight="1">
      <c r="A9" s="125"/>
      <c r="B9" s="286" t="s">
        <v>23</v>
      </c>
      <c r="H9" s="125"/>
    </row>
    <row r="10" spans="1:13" s="129" customFormat="1" ht="29.25" customHeight="1">
      <c r="A10" s="309" t="s">
        <v>66</v>
      </c>
      <c r="B10" s="311" t="s">
        <v>251</v>
      </c>
      <c r="C10" s="312"/>
      <c r="D10" s="312"/>
      <c r="E10" s="312"/>
      <c r="F10" s="312"/>
      <c r="G10" s="312"/>
      <c r="H10" s="160"/>
      <c r="I10" s="160"/>
      <c r="J10" s="160"/>
      <c r="K10" s="160"/>
      <c r="L10" s="160"/>
      <c r="M10" s="160"/>
    </row>
    <row r="11" spans="1:13" s="129" customFormat="1" ht="29.25" customHeight="1">
      <c r="A11" s="310" t="s">
        <v>66</v>
      </c>
      <c r="B11" s="311" t="s">
        <v>217</v>
      </c>
      <c r="C11" s="313"/>
      <c r="D11" s="313"/>
      <c r="E11" s="313"/>
      <c r="F11" s="313"/>
      <c r="G11" s="313"/>
      <c r="H11" s="308"/>
      <c r="I11" s="308"/>
      <c r="J11" s="308"/>
      <c r="K11" s="308"/>
      <c r="L11" s="308"/>
      <c r="M11" s="308"/>
    </row>
    <row r="12" spans="1:13" s="129" customFormat="1" ht="29.25" customHeight="1">
      <c r="A12" s="310" t="s">
        <v>66</v>
      </c>
      <c r="B12" s="311" t="s">
        <v>132</v>
      </c>
      <c r="C12" s="313"/>
      <c r="D12" s="313"/>
      <c r="E12" s="313"/>
      <c r="F12" s="313"/>
      <c r="G12" s="313"/>
      <c r="H12" s="308"/>
      <c r="I12" s="308"/>
      <c r="J12" s="308"/>
      <c r="K12" s="308"/>
      <c r="L12" s="308"/>
      <c r="M12" s="308"/>
    </row>
    <row r="13" spans="1:13" s="129" customFormat="1" ht="29.25" customHeight="1">
      <c r="A13" s="309" t="s">
        <v>66</v>
      </c>
      <c r="B13" s="311" t="s">
        <v>252</v>
      </c>
      <c r="C13" s="313"/>
      <c r="D13" s="313"/>
      <c r="E13" s="313"/>
      <c r="F13" s="313"/>
      <c r="G13" s="313"/>
      <c r="H13" s="308"/>
      <c r="I13" s="308"/>
      <c r="J13" s="308"/>
      <c r="K13" s="308"/>
      <c r="L13" s="308"/>
      <c r="M13" s="308"/>
    </row>
    <row r="14" spans="1:13" s="129" customFormat="1" ht="29.25" customHeight="1">
      <c r="A14" s="310" t="s">
        <v>66</v>
      </c>
      <c r="B14" s="311" t="s">
        <v>76</v>
      </c>
      <c r="C14" s="313"/>
      <c r="D14" s="313"/>
      <c r="E14" s="313"/>
      <c r="F14" s="313"/>
      <c r="G14" s="313"/>
      <c r="H14" s="308"/>
      <c r="I14" s="308"/>
      <c r="J14" s="308"/>
      <c r="K14" s="308"/>
      <c r="L14" s="308"/>
      <c r="M14" s="308"/>
    </row>
    <row r="15" spans="1:13" s="129" customFormat="1" ht="29.25" customHeight="1">
      <c r="A15" s="310" t="s">
        <v>66</v>
      </c>
      <c r="B15" s="311" t="s">
        <v>87</v>
      </c>
      <c r="C15" s="314"/>
      <c r="D15" s="314"/>
      <c r="E15" s="314"/>
      <c r="F15" s="313"/>
      <c r="G15" s="313"/>
      <c r="H15" s="308"/>
      <c r="I15" s="308"/>
      <c r="J15" s="308"/>
      <c r="K15" s="308"/>
      <c r="L15" s="308"/>
      <c r="M15" s="308"/>
    </row>
    <row r="16" spans="1:13" s="89" customFormat="1" ht="21" customHeight="1">
      <c r="A16" s="86"/>
      <c r="B16" s="315"/>
      <c r="C16" s="316"/>
      <c r="D16" s="317"/>
      <c r="E16" s="316"/>
      <c r="F16" s="318"/>
      <c r="G16" s="319"/>
      <c r="H16" s="87"/>
      <c r="I16" s="87"/>
      <c r="J16" s="90"/>
      <c r="K16" s="91"/>
    </row>
    <row r="17" spans="1:13" s="125" customFormat="1" ht="36" customHeight="1">
      <c r="A17" s="320"/>
      <c r="B17" s="286" t="s">
        <v>34</v>
      </c>
      <c r="E17" s="133"/>
      <c r="F17" s="133"/>
      <c r="G17" s="132"/>
      <c r="H17" s="134"/>
      <c r="I17" s="134"/>
      <c r="J17" s="135"/>
      <c r="K17" s="136"/>
    </row>
    <row r="18" spans="1:13" s="285" customFormat="1" ht="29.25" customHeight="1">
      <c r="A18" s="321" t="s">
        <v>67</v>
      </c>
      <c r="B18" s="322" t="s">
        <v>130</v>
      </c>
      <c r="C18" s="287"/>
      <c r="D18" s="287"/>
      <c r="E18" s="284"/>
      <c r="F18" s="284"/>
      <c r="G18" s="284"/>
      <c r="H18" s="284"/>
      <c r="I18" s="284"/>
      <c r="J18" s="284"/>
      <c r="K18" s="284"/>
      <c r="L18" s="284"/>
      <c r="M18" s="284"/>
    </row>
    <row r="19" spans="1:13" s="285" customFormat="1" ht="29.25" customHeight="1">
      <c r="A19" s="321" t="s">
        <v>67</v>
      </c>
      <c r="B19" s="322" t="s">
        <v>129</v>
      </c>
      <c r="C19" s="287"/>
      <c r="D19" s="287"/>
      <c r="E19" s="284"/>
      <c r="F19" s="284"/>
      <c r="G19" s="284"/>
      <c r="H19" s="284"/>
      <c r="I19" s="284"/>
      <c r="J19" s="284"/>
      <c r="K19" s="284"/>
      <c r="L19" s="284"/>
      <c r="M19" s="284"/>
    </row>
    <row r="20" spans="1:13" s="285" customFormat="1" ht="29.25" customHeight="1">
      <c r="A20" s="321" t="s">
        <v>67</v>
      </c>
      <c r="B20" s="322" t="s">
        <v>213</v>
      </c>
      <c r="C20" s="287"/>
      <c r="D20" s="287"/>
      <c r="E20" s="284"/>
      <c r="F20" s="284"/>
      <c r="G20" s="284"/>
      <c r="H20" s="284"/>
      <c r="I20" s="284"/>
      <c r="J20" s="284"/>
      <c r="K20" s="284"/>
      <c r="L20" s="284"/>
      <c r="M20" s="284"/>
    </row>
    <row r="21" spans="1:13" s="285" customFormat="1" ht="29.25" customHeight="1">
      <c r="A21" s="321" t="s">
        <v>67</v>
      </c>
      <c r="B21" s="322" t="s">
        <v>214</v>
      </c>
      <c r="C21" s="287"/>
      <c r="D21" s="287"/>
      <c r="E21" s="284"/>
      <c r="F21" s="284"/>
      <c r="G21" s="284"/>
      <c r="H21" s="284"/>
      <c r="I21" s="284"/>
      <c r="J21" s="284"/>
      <c r="K21" s="284"/>
      <c r="L21" s="284"/>
      <c r="M21" s="284"/>
    </row>
    <row r="22" spans="1:13" s="285" customFormat="1" ht="29.25" customHeight="1">
      <c r="A22" s="321" t="s">
        <v>67</v>
      </c>
      <c r="B22" s="322" t="s">
        <v>215</v>
      </c>
      <c r="C22" s="287"/>
      <c r="D22" s="287"/>
      <c r="E22" s="284"/>
      <c r="F22" s="284"/>
      <c r="G22" s="284"/>
      <c r="H22" s="284"/>
      <c r="I22" s="284"/>
      <c r="J22" s="284"/>
      <c r="K22" s="284"/>
      <c r="L22" s="284"/>
      <c r="M22" s="284"/>
    </row>
    <row r="23" spans="1:13" s="285" customFormat="1" ht="29.25" customHeight="1">
      <c r="A23" s="321" t="s">
        <v>67</v>
      </c>
      <c r="B23" s="322" t="s">
        <v>253</v>
      </c>
      <c r="C23" s="287"/>
      <c r="D23" s="287"/>
      <c r="E23" s="284"/>
      <c r="F23" s="284"/>
      <c r="G23" s="284"/>
      <c r="H23" s="284"/>
      <c r="I23" s="284"/>
      <c r="J23" s="284"/>
      <c r="K23" s="284"/>
      <c r="L23" s="284"/>
      <c r="M23" s="284"/>
    </row>
    <row r="24" spans="1:13" s="285" customFormat="1" ht="29.25" customHeight="1">
      <c r="A24" s="321" t="s">
        <v>67</v>
      </c>
      <c r="B24" s="322" t="s">
        <v>216</v>
      </c>
      <c r="C24" s="287"/>
      <c r="D24" s="287"/>
      <c r="E24" s="284"/>
      <c r="F24" s="284"/>
      <c r="G24" s="284"/>
      <c r="H24" s="284"/>
      <c r="I24" s="284"/>
      <c r="J24" s="284"/>
      <c r="K24" s="284"/>
      <c r="L24" s="284"/>
      <c r="M24" s="284"/>
    </row>
    <row r="25" spans="1:13" s="89" customFormat="1" ht="21" customHeight="1">
      <c r="A25" s="321" t="s">
        <v>67</v>
      </c>
      <c r="B25" s="322" t="s">
        <v>286</v>
      </c>
      <c r="C25" s="287"/>
      <c r="D25" s="90"/>
      <c r="E25" s="88"/>
      <c r="F25" s="88"/>
      <c r="H25" s="87"/>
      <c r="I25" s="87"/>
      <c r="J25" s="90"/>
      <c r="K25" s="91"/>
    </row>
    <row r="26" spans="1:13" s="89" customFormat="1" ht="21" customHeight="1">
      <c r="A26" s="288"/>
      <c r="B26" s="289"/>
      <c r="C26" s="91"/>
      <c r="D26" s="90"/>
      <c r="E26" s="91"/>
      <c r="F26" s="91"/>
      <c r="G26" s="86"/>
      <c r="H26" s="87"/>
      <c r="I26" s="87"/>
      <c r="J26" s="90"/>
      <c r="K26" s="91"/>
    </row>
    <row r="27" spans="1:13" s="130" customFormat="1" ht="59.25" customHeight="1" thickBot="1">
      <c r="B27" s="145"/>
      <c r="C27" s="145"/>
      <c r="D27" s="146"/>
      <c r="E27" s="147"/>
      <c r="F27" s="147"/>
      <c r="G27" s="148"/>
      <c r="H27" s="145"/>
      <c r="I27" s="145"/>
      <c r="J27" s="146"/>
      <c r="K27" s="147"/>
      <c r="L27" s="146"/>
    </row>
    <row r="28" spans="1:13" s="104" customFormat="1" ht="18.75" customHeight="1" thickTop="1">
      <c r="A28" s="137"/>
      <c r="B28" s="127"/>
      <c r="C28" s="131"/>
      <c r="D28" s="130"/>
      <c r="E28" s="128"/>
      <c r="F28" s="128"/>
      <c r="G28" s="105"/>
      <c r="H28" s="138"/>
      <c r="I28" s="139"/>
      <c r="J28" s="140"/>
      <c r="K28" s="141"/>
      <c r="L28" s="140"/>
      <c r="M28" s="140"/>
    </row>
    <row r="29" spans="1:13" s="92" customFormat="1" ht="18.75" customHeight="1">
      <c r="A29" s="600" t="s">
        <v>35</v>
      </c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</row>
    <row r="30" spans="1:13" s="101" customFormat="1" ht="18" customHeight="1" thickBot="1">
      <c r="A30" s="97"/>
      <c r="B30" s="93"/>
      <c r="C30" s="94"/>
      <c r="D30" s="95"/>
      <c r="E30" s="96"/>
      <c r="F30" s="95"/>
      <c r="G30" s="98"/>
      <c r="H30" s="99"/>
      <c r="I30" s="100"/>
      <c r="J30" s="100"/>
      <c r="L30" s="102"/>
      <c r="M30" s="103"/>
    </row>
    <row r="31" spans="1:13" s="101" customFormat="1" ht="11.25" customHeight="1" thickTop="1">
      <c r="A31" s="605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7"/>
    </row>
    <row r="32" spans="1:13" s="142" customFormat="1" ht="58.5" customHeight="1">
      <c r="A32" s="608" t="s">
        <v>43</v>
      </c>
      <c r="B32" s="609"/>
      <c r="C32" s="609"/>
      <c r="D32" s="609"/>
      <c r="E32" s="609"/>
      <c r="F32" s="609"/>
      <c r="G32" s="609"/>
      <c r="H32" s="609"/>
      <c r="I32" s="609"/>
      <c r="J32" s="609"/>
      <c r="K32" s="609"/>
      <c r="L32" s="609"/>
      <c r="M32" s="610"/>
    </row>
    <row r="33" spans="1:13" s="143" customFormat="1" ht="27" customHeight="1">
      <c r="A33" s="597" t="s">
        <v>113</v>
      </c>
      <c r="B33" s="598"/>
      <c r="C33" s="598"/>
      <c r="D33" s="598"/>
      <c r="E33" s="598"/>
      <c r="F33" s="598"/>
      <c r="G33" s="598"/>
      <c r="H33" s="598"/>
      <c r="I33" s="598"/>
      <c r="J33" s="598"/>
      <c r="K33" s="598"/>
      <c r="L33" s="598"/>
      <c r="M33" s="599"/>
    </row>
    <row r="34" spans="1:13" s="143" customFormat="1" ht="27" customHeight="1">
      <c r="A34" s="597" t="s">
        <v>36</v>
      </c>
      <c r="B34" s="598"/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9"/>
    </row>
    <row r="35" spans="1:13" s="144" customFormat="1" ht="27" customHeight="1">
      <c r="A35" s="597" t="s">
        <v>28</v>
      </c>
      <c r="B35" s="598"/>
      <c r="C35" s="598"/>
      <c r="D35" s="598"/>
      <c r="E35" s="598"/>
      <c r="F35" s="598"/>
      <c r="G35" s="598"/>
      <c r="H35" s="598"/>
      <c r="I35" s="598"/>
      <c r="J35" s="598"/>
      <c r="K35" s="598"/>
      <c r="L35" s="598"/>
      <c r="M35" s="599"/>
    </row>
    <row r="36" spans="1:13" s="144" customFormat="1" ht="27" customHeight="1">
      <c r="A36" s="597" t="s">
        <v>116</v>
      </c>
      <c r="B36" s="598"/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9"/>
    </row>
    <row r="37" spans="1:13" s="81" customFormat="1" ht="11.25" customHeight="1" thickBot="1">
      <c r="A37" s="602"/>
      <c r="B37" s="603"/>
      <c r="C37" s="603"/>
      <c r="D37" s="603"/>
      <c r="E37" s="603"/>
      <c r="F37" s="603"/>
      <c r="G37" s="603"/>
      <c r="H37" s="603"/>
      <c r="I37" s="603"/>
      <c r="J37" s="603"/>
      <c r="K37" s="603"/>
      <c r="L37" s="603"/>
      <c r="M37" s="604"/>
    </row>
    <row r="38" spans="1:13" s="81" customFormat="1" ht="17.25" thickTop="1">
      <c r="B38" s="109"/>
      <c r="C38" s="107"/>
      <c r="D38" s="106"/>
      <c r="E38" s="106"/>
      <c r="F38" s="106"/>
      <c r="G38" s="110"/>
      <c r="H38" s="107"/>
      <c r="I38" s="111"/>
      <c r="L38" s="112"/>
    </row>
    <row r="39" spans="1:13" ht="18.75">
      <c r="A39" s="108"/>
      <c r="B39" s="113"/>
      <c r="C39" s="114"/>
      <c r="D39" s="115"/>
      <c r="E39" s="114"/>
      <c r="F39" s="114"/>
      <c r="G39" s="116"/>
    </row>
    <row r="40" spans="1:13" ht="18.75">
      <c r="B40" s="117"/>
      <c r="C40" s="118"/>
      <c r="D40" s="119"/>
      <c r="E40" s="120"/>
      <c r="F40" s="117"/>
    </row>
    <row r="41" spans="1:13" ht="18">
      <c r="G41" s="121"/>
    </row>
    <row r="42" spans="1:13" ht="18">
      <c r="B42" s="122"/>
      <c r="C42" s="119"/>
      <c r="D42" s="121"/>
      <c r="E42" s="123"/>
      <c r="F42" s="121"/>
    </row>
  </sheetData>
  <customSheetViews>
    <customSheetView guid="{932274DA-F637-4F9D-A320-C69006196EB3}" showGridLines="0" fitToPage="1" hiddenColumns="1" topLeftCell="A7">
      <selection activeCell="K8" sqref="K8"/>
      <pageMargins left="0.15" right="0.15" top="0.27" bottom="0.25" header="0.24" footer="0.19"/>
      <printOptions horizontalCentered="1"/>
      <pageSetup paperSize="9" scale="60" orientation="portrait" horizontalDpi="204" verticalDpi="196" r:id="rId1"/>
      <headerFooter alignWithMargins="0">
        <oddHeader>&amp;L&amp;R</oddHeader>
      </headerFooter>
    </customSheetView>
    <customSheetView guid="{2D64A94D-C66C-4FD3-8201-7F642E1B0F95}" showGridLines="0" fitToPage="1" hiddenColumns="1" topLeftCell="A7">
      <selection activeCell="H14" sqref="H14"/>
      <pageMargins left="0.15" right="0.15" top="0.27" bottom="0.25" header="0.24" footer="0.19"/>
      <printOptions horizontalCentered="1"/>
      <pageSetup paperSize="9" scale="60" orientation="portrait" horizontalDpi="204" verticalDpi="196" r:id="rId2"/>
      <headerFooter alignWithMargins="0">
        <oddHeader>&amp;L&amp;R</oddHeader>
      </headerFooter>
    </customSheetView>
    <customSheetView guid="{140AC828-B0B4-4080-A982-6C42C4E5121D}" showGridLines="0" fitToPage="1" hiddenColumns="1" topLeftCell="A7">
      <selection activeCell="H14" sqref="H14"/>
      <pageMargins left="0.15" right="0.15" top="0.27" bottom="0.25" header="0.24" footer="0.19"/>
      <printOptions horizontalCentered="1"/>
      <pageSetup paperSize="9" scale="60" orientation="portrait" horizontalDpi="204" verticalDpi="196" r:id="rId3"/>
      <headerFooter alignWithMargins="0">
        <oddHeader>&amp;L&amp;R</oddHeader>
      </headerFooter>
    </customSheetView>
    <customSheetView guid="{ACAAE18C-D451-4EA3-B25E-F36B6EE1CDDA}" showGridLines="0" fitToPage="1" hiddenColumns="1" topLeftCell="A7">
      <selection activeCell="H14" sqref="H14"/>
      <pageMargins left="0.15" right="0.15" top="0.27" bottom="0.25" header="0.24" footer="0.19"/>
      <printOptions horizontalCentered="1"/>
      <pageSetup paperSize="9" scale="60" orientation="portrait" horizontalDpi="204" verticalDpi="196" r:id="rId4"/>
      <headerFooter alignWithMargins="0">
        <oddHeader>&amp;L&amp;R</oddHeader>
      </headerFooter>
    </customSheetView>
    <customSheetView guid="{29110A68-3EC6-4A67-B2F4-C5B07F9C3888}" showGridLines="0" fitToPage="1" hiddenColumns="1" topLeftCell="A7">
      <selection activeCell="K8" sqref="K8"/>
      <pageMargins left="0.15" right="0.15" top="0.27" bottom="0.25" header="0.24" footer="0.19"/>
      <printOptions horizontalCentered="1"/>
      <pageSetup paperSize="9" scale="60" orientation="portrait" horizontalDpi="204" verticalDpi="196" r:id="rId5"/>
      <headerFooter alignWithMargins="0">
        <oddHeader>&amp;L&amp;R</oddHeader>
      </headerFooter>
    </customSheetView>
    <customSheetView guid="{7F4599E1-7724-459F-9FCF-D7ED51D3A092}" showGridLines="0" fitToPage="1" hiddenColumns="1" topLeftCell="A7">
      <selection activeCell="F10" sqref="F10"/>
      <pageMargins left="0.15" right="0.15" top="0.27" bottom="0.25" header="0.24" footer="0.19"/>
      <printOptions horizontalCentered="1"/>
      <pageSetup paperSize="9" scale="60" orientation="portrait" horizontalDpi="204" verticalDpi="196" r:id="rId6"/>
      <headerFooter alignWithMargins="0">
        <oddHeader>&amp;L&amp;R</oddHeader>
      </headerFooter>
    </customSheetView>
    <customSheetView guid="{9BD9C074-40C7-4DEF-A2BD-D9FC2E0C67A7}" showGridLines="0" fitToPage="1" hiddenColumns="1" topLeftCell="A4">
      <selection activeCell="H22" sqref="H22"/>
      <pageMargins left="0.15" right="0.15" top="0.27" bottom="0.25" header="0.24" footer="0.19"/>
      <printOptions horizontalCentered="1"/>
      <pageSetup paperSize="9" scale="60" orientation="portrait" horizontalDpi="204" verticalDpi="196" r:id="rId7"/>
      <headerFooter alignWithMargins="0">
        <oddHeader>&amp;L&amp;R</oddHeader>
      </headerFooter>
    </customSheetView>
    <customSheetView guid="{66D3A9EB-F894-4E92-AAA1-D172D6B95E05}" showGridLines="0" fitToPage="1" hiddenColumns="1" topLeftCell="A7">
      <selection activeCell="B13" sqref="B13"/>
      <pageMargins left="0.15" right="0.15" top="0.27" bottom="0.25" header="0.24" footer="0.19"/>
      <printOptions horizontalCentered="1"/>
      <pageSetup paperSize="9" scale="60" orientation="portrait" horizontalDpi="204" verticalDpi="196" r:id="rId8"/>
      <headerFooter alignWithMargins="0">
        <oddHeader>&amp;L&amp;R</oddHeader>
      </headerFooter>
    </customSheetView>
    <customSheetView guid="{91AC30DE-1D40-4709-B1FA-6F0FA378251B}" showGridLines="0" fitToPage="1" hiddenColumns="1" topLeftCell="A7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9"/>
      <headerFooter alignWithMargins="0">
        <oddHeader>&amp;L&amp;R</oddHeader>
      </headerFooter>
    </customSheetView>
    <customSheetView guid="{F1738DBA-4A86-4E4E-8AA2-B6B2804E8CE9}" showGridLines="0" fitToPage="1" hiddenColumns="1" topLeftCell="A7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10"/>
      <headerFooter alignWithMargins="0">
        <oddHeader>&amp;L&amp;R</oddHeader>
      </headerFooter>
    </customSheetView>
    <customSheetView guid="{5618DD8E-698B-41B5-8163-9804A8A834E2}" showGridLines="0" fitToPage="1" hiddenColumns="1" topLeftCell="A7">
      <selection activeCell="B14" sqref="B14"/>
      <pageMargins left="0.15" right="0.15" top="0.27" bottom="0.25" header="0.24" footer="0.19"/>
      <printOptions horizontalCentered="1"/>
      <pageSetup paperSize="9" scale="60" orientation="portrait" horizontalDpi="204" verticalDpi="196" r:id="rId11"/>
      <headerFooter alignWithMargins="0">
        <oddHeader>&amp;L&amp;R</oddHeader>
      </headerFooter>
    </customSheetView>
    <customSheetView guid="{9CCF10E2-92C0-49B0-AF99-307DE301C06F}" showGridLines="0" fitToPage="1" hiddenColumns="1" topLeftCell="A7">
      <selection activeCell="B13" sqref="B13"/>
      <pageMargins left="0.15" right="0.15" top="0.27" bottom="0.25" header="0.24" footer="0.19"/>
      <printOptions horizontalCentered="1"/>
      <pageSetup paperSize="9" scale="60" orientation="portrait" horizontalDpi="204" verticalDpi="196" r:id="rId12"/>
      <headerFooter alignWithMargins="0">
        <oddHeader>&amp;L&amp;R</oddHeader>
      </headerFooter>
    </customSheetView>
    <customSheetView guid="{6B137BBA-28F2-4177-ADEF-B1D1878767AC}" showGridLines="0" fitToPage="1" hiddenColumns="1" topLeftCell="A7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13"/>
      <headerFooter alignWithMargins="0">
        <oddHeader>&amp;L&amp;R</oddHeader>
      </headerFooter>
    </customSheetView>
    <customSheetView guid="{3675219B-151D-4A83-95AF-6CA1D823DF91}" showGridLines="0" fitToPage="1" hiddenColumns="1" topLeftCell="A7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14"/>
      <headerFooter alignWithMargins="0">
        <oddHeader>&amp;L&amp;R</oddHeader>
      </headerFooter>
    </customSheetView>
    <customSheetView guid="{F8AC9B16-B680-443B-A0C2-C2568C2FC9DC}" showGridLines="0" fitToPage="1" hiddenColumns="1" topLeftCell="A7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15"/>
      <headerFooter alignWithMargins="0">
        <oddHeader>&amp;L&amp;R</oddHeader>
      </headerFooter>
    </customSheetView>
    <customSheetView guid="{9BFCC6BA-6181-4FB6-AF72-B0E6954AA9A0}" showGridLines="0" fitToPage="1" hiddenColumns="1" topLeftCell="A7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16"/>
      <headerFooter alignWithMargins="0">
        <oddHeader>&amp;L&amp;R</oddHeader>
      </headerFooter>
    </customSheetView>
    <customSheetView guid="{7044E850-A5C6-4247-BE4D-DC6D0F8B87FE}" showGridLines="0" fitToPage="1" hiddenColumns="1" topLeftCell="A7">
      <selection activeCell="H9" sqref="H9"/>
      <pageMargins left="0.15" right="0.15" top="0.27" bottom="0.25" header="0.24" footer="0.19"/>
      <printOptions horizontalCentered="1"/>
      <pageSetup paperSize="9" scale="60" orientation="portrait" horizontalDpi="204" verticalDpi="196" r:id="rId17"/>
      <headerFooter alignWithMargins="0">
        <oddHeader>&amp;L&amp;R</oddHeader>
      </headerFooter>
    </customSheetView>
    <customSheetView guid="{D63838BE-F230-4BC1-8CFF-567D02D6527C}" scale="90" showGridLines="0" fitToPage="1" hiddenColumns="1">
      <selection activeCell="D7" sqref="D7"/>
      <pageMargins left="0.15" right="0.15" top="0.27" bottom="0.25" header="0.24" footer="0.19"/>
      <printOptions horizontalCentered="1"/>
      <pageSetup paperSize="9" scale="60" orientation="portrait" horizontalDpi="204" verticalDpi="196" r:id="rId18"/>
      <headerFooter alignWithMargins="0">
        <oddHeader>&amp;L&amp;R</oddHeader>
      </headerFooter>
    </customSheetView>
    <customSheetView guid="{20B682CD-B38B-44EE-8FE8-229DDCE8B959}" scale="90" showGridLines="0" fitToPage="1" hiddenColumns="1">
      <selection activeCell="D7" sqref="D7"/>
      <pageMargins left="0.15" right="0.15" top="0.27" bottom="0.25" header="0.24" footer="0.19"/>
      <printOptions horizontalCentered="1"/>
      <pageSetup paperSize="9" scale="60" orientation="portrait" horizontalDpi="204" verticalDpi="196" r:id="rId19"/>
      <headerFooter alignWithMargins="0">
        <oddHeader>&amp;L&amp;R</oddHeader>
      </headerFooter>
    </customSheetView>
    <customSheetView guid="{3D6738E3-A45A-4638-AB53-C4FC5C66BC2D}" scale="90" showGridLines="0" fitToPage="1" hiddenColumns="1" topLeftCell="A4">
      <selection activeCell="H9" sqref="H9"/>
      <pageMargins left="0.15" right="0.15" top="0.27" bottom="0.25" header="0.24" footer="0.19"/>
      <printOptions horizontalCentered="1"/>
      <pageSetup paperSize="9" scale="60" orientation="portrait" horizontalDpi="204" verticalDpi="196" r:id="rId20"/>
      <headerFooter alignWithMargins="0">
        <oddHeader>&amp;L&amp;R</oddHeader>
      </headerFooter>
    </customSheetView>
    <customSheetView guid="{D4ABD959-335C-45EC-87BE-C9BA377F0497}" showGridLines="0" fitToPage="1" hiddenColumns="1">
      <selection activeCell="I12" sqref="I12"/>
      <pageMargins left="0.15" right="0.15" top="0.27" bottom="0.25" header="0.24" footer="0.19"/>
      <printOptions horizontalCentered="1"/>
      <pageSetup paperSize="9" scale="60" orientation="portrait" horizontalDpi="204" verticalDpi="196" r:id="rId21"/>
      <headerFooter alignWithMargins="0">
        <oddHeader>&amp;L&amp;R</oddHeader>
      </headerFooter>
    </customSheetView>
    <customSheetView guid="{0AC86E81-06EB-4896-B1CE-C91766AC0986}" showGridLines="0" fitToPage="1" hiddenColumns="1" topLeftCell="A7">
      <selection activeCell="B13" sqref="B13"/>
      <pageMargins left="0.15" right="0.15" top="0.27" bottom="0.25" header="0.24" footer="0.19"/>
      <printOptions horizontalCentered="1"/>
      <pageSetup paperSize="9" scale="60" orientation="portrait" horizontalDpi="204" verticalDpi="196" r:id="rId22"/>
      <headerFooter alignWithMargins="0">
        <oddHeader>&amp;L&amp;R</oddHeader>
      </headerFooter>
    </customSheetView>
    <customSheetView guid="{ECFF03AA-9995-49FD-8675-E9EB89E20521}" showGridLines="0" fitToPage="1" hiddenColumns="1" topLeftCell="A7">
      <selection activeCell="K8" sqref="K8"/>
      <pageMargins left="0.15" right="0.15" top="0.27" bottom="0.25" header="0.24" footer="0.19"/>
      <printOptions horizontalCentered="1"/>
      <pageSetup paperSize="9" scale="60" orientation="portrait" horizontalDpi="204" verticalDpi="196" r:id="rId23"/>
      <headerFooter alignWithMargins="0">
        <oddHeader>&amp;L&amp;R</oddHeader>
      </headerFooter>
    </customSheetView>
    <customSheetView guid="{94144FE1-E98D-468C-A0B0-A5E0B5B10077}" showGridLines="0" fitToPage="1" hiddenColumns="1" topLeftCell="A7">
      <selection activeCell="B13" sqref="B13"/>
      <pageMargins left="0.15" right="0.15" top="0.27" bottom="0.25" header="0.24" footer="0.19"/>
      <printOptions horizontalCentered="1"/>
      <pageSetup paperSize="9" scale="60" orientation="portrait" horizontalDpi="204" verticalDpi="196" r:id="rId24"/>
      <headerFooter alignWithMargins="0">
        <oddHeader>&amp;L&amp;R</oddHeader>
      </headerFooter>
    </customSheetView>
    <customSheetView guid="{ADCEEF57-9D23-4D32-B0E6-992B8F8AD223}" showGridLines="0" fitToPage="1" hiddenColumns="1" topLeftCell="A7">
      <selection activeCell="K8" sqref="K8"/>
      <pageMargins left="0.15" right="0.15" top="0.27" bottom="0.25" header="0.24" footer="0.19"/>
      <printOptions horizontalCentered="1"/>
      <pageSetup paperSize="9" scale="60" orientation="portrait" horizontalDpi="204" verticalDpi="196" r:id="rId25"/>
      <headerFooter alignWithMargins="0">
        <oddHeader>&amp;L&amp;R</oddHeader>
      </headerFooter>
    </customSheetView>
    <customSheetView guid="{40DFF96E-92BB-45DA-BA74-CB1455376A13}" showGridLines="0" fitToPage="1" hiddenColumns="1" topLeftCell="A7">
      <selection activeCell="H14" sqref="H14"/>
      <pageMargins left="0.15" right="0.15" top="0.27" bottom="0.25" header="0.24" footer="0.19"/>
      <printOptions horizontalCentered="1"/>
      <pageSetup paperSize="9" scale="60" orientation="portrait" horizontalDpi="204" verticalDpi="196" r:id="rId26"/>
      <headerFooter alignWithMargins="0">
        <oddHeader>&amp;L&amp;R</oddHeader>
      </headerFooter>
    </customSheetView>
    <customSheetView guid="{A4B47967-7288-4EFC-B3A3-156A4AF2D0DB}" showGridLines="0" fitToPage="1" hiddenColumns="1" topLeftCell="A7">
      <selection activeCell="K8" sqref="K8"/>
      <pageMargins left="0.15" right="0.15" top="0.27" bottom="0.25" header="0.24" footer="0.19"/>
      <printOptions horizontalCentered="1"/>
      <pageSetup paperSize="9" scale="60" orientation="portrait" horizontalDpi="204" verticalDpi="196" r:id="rId27"/>
      <headerFooter alignWithMargins="0">
        <oddHeader>&amp;L&amp;R</oddHeader>
      </headerFooter>
    </customSheetView>
  </customSheetViews>
  <mergeCells count="11">
    <mergeCell ref="A37:M37"/>
    <mergeCell ref="A31:M31"/>
    <mergeCell ref="A32:M32"/>
    <mergeCell ref="A33:M33"/>
    <mergeCell ref="A34:M34"/>
    <mergeCell ref="A36:M36"/>
    <mergeCell ref="A3:M3"/>
    <mergeCell ref="A4:M4"/>
    <mergeCell ref="A6:M6"/>
    <mergeCell ref="A35:M35"/>
    <mergeCell ref="A29:M29"/>
  </mergeCells>
  <phoneticPr fontId="29" type="noConversion"/>
  <hyperlinks>
    <hyperlink ref="B21" display="3. SERVICE TO BOSTON via SHANGHAI (AWE1)"/>
    <hyperlink ref="B12" display="3. DIRECT SERVICE TO LOS ANGELES - OAKLAND (SEA2)"/>
    <hyperlink ref="B11" display="2. DIRECT SERVICE TO PRINCE RUPER - VANCOUVER (CPNW)"/>
    <hyperlink ref="B13" display="4. SERVICE TO LONGBEACH, OAKLAND via HONG KONG (SEA)"/>
    <hyperlink ref="B14" display="5. SERVICE TO SEATTLE - VANCOUVER via NINGBO (MPNW)"/>
    <hyperlink ref="B22" display="4. SERVICE TO BALTIMORE via HONGKONG (AWE3)"/>
    <hyperlink ref="A11" display="CLICK HERE"/>
    <hyperlink ref="A12" display="CLICK HERE"/>
    <hyperlink ref="A13" location="'LGB,Oak VIA HKG (SEA)'!A1" display="CLICK HERE"/>
    <hyperlink ref="A14" display="CLICK HERE"/>
    <hyperlink ref="A18" display="CLICK  HERE"/>
    <hyperlink ref="A21" display="CLICK  HERE"/>
    <hyperlink ref="A22" display="CLICK  HERE"/>
    <hyperlink ref="A23" display="CLICK  HERE"/>
    <hyperlink ref="A24" display="CLICK  HERE"/>
    <hyperlink ref="B15" display="6. SERVICE TO SEATTLE - VANCOUVER via HKG (OPNW)"/>
    <hyperlink ref="A15" display="CLICK HERE"/>
    <hyperlink ref="B24" display="6. SERVICE TO GULF via HONGKONG (GME2)"/>
    <hyperlink ref="B23" display="5. SERVICE TO GULF via YANTIAN (GME)"/>
    <hyperlink ref="B18" display="1. DIRECT SERVICE TO USEC ( HALIFAX - NEW YORK - NORFOLK - SAVANNAH -CHARLESTON) (AWE5)"/>
    <hyperlink ref="A10" display="CLICK HERE"/>
    <hyperlink ref="B10" display="1. DIRECT SERVICE TO LONG BEACH (AAS)"/>
    <hyperlink ref="A19" display="CLICK  HERE"/>
    <hyperlink ref="B19" display="2. DIRECT SERVICE TO USEC ( NEW YORK - SAVANNAH -CHARLESTON) (AWE4)"/>
    <hyperlink ref="B20" display="3. SERVICE TO BOSTON via SHANGHAI (AWE1)"/>
    <hyperlink ref="A20" display="CLICK  HERE"/>
    <hyperlink ref="A25" display="CLICK  HERE"/>
    <hyperlink ref="B25" display="6. SERVICE TO GULF via HONGKONG (GME2)"/>
  </hyperlinks>
  <printOptions horizontalCentered="1"/>
  <pageMargins left="0.15" right="0.15" top="0.27" bottom="0.25" header="0.24" footer="0.19"/>
  <pageSetup paperSize="9" scale="60" orientation="portrait" horizontalDpi="204" verticalDpi="196" r:id="rId28"/>
  <headerFooter alignWithMargins="0">
    <oddHeader>&amp;L&amp;R</oddHeader>
  </headerFooter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showGridLines="0" view="pageBreakPreview" zoomScaleNormal="100" zoomScaleSheetLayoutView="100" workbookViewId="0">
      <selection activeCell="G24" sqref="G24"/>
    </sheetView>
  </sheetViews>
  <sheetFormatPr defaultColWidth="8" defaultRowHeight="12.75"/>
  <cols>
    <col min="1" max="1" width="21.88671875" style="25" customWidth="1"/>
    <col min="2" max="2" width="8.33203125" style="29" customWidth="1"/>
    <col min="3" max="3" width="11.44140625" style="25" customWidth="1"/>
    <col min="4" max="4" width="9.44140625" style="25" customWidth="1"/>
    <col min="5" max="5" width="8.33203125" style="25" customWidth="1"/>
    <col min="6" max="6" width="10.44140625" style="25" customWidth="1"/>
    <col min="7" max="7" width="15" style="25" customWidth="1"/>
    <col min="8" max="8" width="13.44140625" style="25" customWidth="1"/>
    <col min="9" max="9" width="8.88671875" style="25" customWidth="1"/>
    <col min="10" max="10" width="9.44140625" style="25" customWidth="1"/>
    <col min="11" max="11" width="8.88671875" style="30" customWidth="1"/>
    <col min="12" max="12" width="8.33203125" style="30" customWidth="1"/>
    <col min="13" max="16384" width="8" style="25"/>
  </cols>
  <sheetData>
    <row r="2" spans="1:12" s="16" customFormat="1" ht="37.5">
      <c r="A2" s="625" t="s">
        <v>120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</row>
    <row r="3" spans="1:12" s="16" customFormat="1" ht="32.25" customHeight="1">
      <c r="A3" s="655" t="s">
        <v>94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</row>
    <row r="4" spans="1:12" s="13" customFormat="1" ht="15" customHeight="1">
      <c r="A4" s="14"/>
      <c r="B4" s="15"/>
      <c r="G4" s="14"/>
      <c r="H4" s="15"/>
    </row>
    <row r="5" spans="1:12" s="13" customFormat="1" ht="15" customHeight="1">
      <c r="A5" s="66" t="s">
        <v>22</v>
      </c>
      <c r="B5" s="15"/>
      <c r="G5" s="14"/>
      <c r="H5" s="15"/>
      <c r="I5" s="247" t="s">
        <v>92</v>
      </c>
      <c r="J5" s="623">
        <f ca="1">TODAY()</f>
        <v>44526</v>
      </c>
      <c r="K5" s="623"/>
    </row>
    <row r="6" spans="1:12" ht="13.5" thickBot="1"/>
    <row r="7" spans="1:12" s="76" customFormat="1" ht="19.5" customHeight="1" thickTop="1">
      <c r="A7" s="683" t="s">
        <v>3</v>
      </c>
      <c r="B7" s="639" t="s">
        <v>10</v>
      </c>
      <c r="C7" s="685" t="s">
        <v>123</v>
      </c>
      <c r="D7" s="685"/>
      <c r="E7" s="686" t="s">
        <v>105</v>
      </c>
      <c r="F7" s="686"/>
      <c r="G7" s="687" t="s">
        <v>31</v>
      </c>
      <c r="H7" s="639" t="s">
        <v>10</v>
      </c>
      <c r="I7" s="682" t="s">
        <v>200</v>
      </c>
      <c r="J7" s="682"/>
      <c r="K7" s="617" t="s">
        <v>53</v>
      </c>
      <c r="L7" s="652"/>
    </row>
    <row r="8" spans="1:12" s="76" customFormat="1" ht="17.25" customHeight="1">
      <c r="A8" s="684"/>
      <c r="B8" s="640"/>
      <c r="C8" s="199" t="s">
        <v>4</v>
      </c>
      <c r="D8" s="199" t="s">
        <v>0</v>
      </c>
      <c r="E8" s="199" t="s">
        <v>4</v>
      </c>
      <c r="F8" s="199" t="s">
        <v>0</v>
      </c>
      <c r="G8" s="653"/>
      <c r="H8" s="662"/>
      <c r="I8" s="199" t="s">
        <v>4</v>
      </c>
      <c r="J8" s="199" t="s">
        <v>0</v>
      </c>
      <c r="K8" s="199" t="s">
        <v>4</v>
      </c>
      <c r="L8" s="200" t="s">
        <v>0</v>
      </c>
    </row>
    <row r="9" spans="1:12" s="76" customFormat="1" ht="17.25" customHeight="1">
      <c r="A9" s="684"/>
      <c r="B9" s="640"/>
      <c r="C9" s="201" t="s">
        <v>9</v>
      </c>
      <c r="D9" s="201" t="s">
        <v>8</v>
      </c>
      <c r="E9" s="201" t="s">
        <v>6</v>
      </c>
      <c r="F9" s="201" t="s">
        <v>11</v>
      </c>
      <c r="G9" s="653"/>
      <c r="H9" s="662"/>
      <c r="I9" s="207" t="s">
        <v>9</v>
      </c>
      <c r="J9" s="207" t="s">
        <v>8</v>
      </c>
      <c r="K9" s="207" t="s">
        <v>6</v>
      </c>
      <c r="L9" s="209" t="s">
        <v>11</v>
      </c>
    </row>
    <row r="10" spans="1:12" s="76" customFormat="1" ht="17.25" customHeight="1">
      <c r="A10" s="684"/>
      <c r="B10" s="640"/>
      <c r="C10" s="210">
        <v>0.41666666666666669</v>
      </c>
      <c r="D10" s="210">
        <v>0.41666666666666669</v>
      </c>
      <c r="E10" s="210">
        <v>0.16666666666666666</v>
      </c>
      <c r="F10" s="210">
        <v>0.125</v>
      </c>
      <c r="G10" s="653"/>
      <c r="H10" s="662"/>
      <c r="I10" s="211">
        <v>0.29166666666666669</v>
      </c>
      <c r="J10" s="211">
        <v>0.79166666666666663</v>
      </c>
      <c r="K10" s="211">
        <v>0.75</v>
      </c>
      <c r="L10" s="212">
        <v>0.75</v>
      </c>
    </row>
    <row r="11" spans="1:12" s="76" customFormat="1" ht="21.95" customHeight="1" thickBot="1">
      <c r="A11" s="555" t="s">
        <v>303</v>
      </c>
      <c r="B11" s="556" t="s">
        <v>331</v>
      </c>
      <c r="C11" s="388" t="s">
        <v>317</v>
      </c>
      <c r="D11" s="388" t="s">
        <v>307</v>
      </c>
      <c r="E11" s="388" t="s">
        <v>321</v>
      </c>
      <c r="F11" s="388" t="s">
        <v>315</v>
      </c>
      <c r="G11" s="538" t="s">
        <v>434</v>
      </c>
      <c r="H11" s="550" t="s">
        <v>384</v>
      </c>
      <c r="I11" s="388" t="s">
        <v>343</v>
      </c>
      <c r="J11" s="388" t="s">
        <v>345</v>
      </c>
      <c r="K11" s="571" t="s">
        <v>311</v>
      </c>
      <c r="L11" s="571" t="s">
        <v>311</v>
      </c>
    </row>
    <row r="12" spans="1:12" s="159" customFormat="1" ht="21.95" customHeight="1" thickTop="1" thickBot="1">
      <c r="A12" s="529" t="s">
        <v>304</v>
      </c>
      <c r="B12" s="556" t="s">
        <v>367</v>
      </c>
      <c r="C12" s="366" t="s">
        <v>322</v>
      </c>
      <c r="D12" s="366" t="s">
        <v>322</v>
      </c>
      <c r="E12" s="366" t="s">
        <v>341</v>
      </c>
      <c r="F12" s="366" t="s">
        <v>341</v>
      </c>
      <c r="G12" s="538" t="s">
        <v>309</v>
      </c>
      <c r="H12" s="540" t="s">
        <v>435</v>
      </c>
      <c r="I12" s="375" t="s">
        <v>346</v>
      </c>
      <c r="J12" s="375" t="s">
        <v>336</v>
      </c>
      <c r="K12" s="571" t="s">
        <v>311</v>
      </c>
      <c r="L12" s="571" t="s">
        <v>311</v>
      </c>
    </row>
    <row r="13" spans="1:12" s="159" customFormat="1" ht="21.95" customHeight="1" thickTop="1" thickBot="1">
      <c r="A13" s="529" t="s">
        <v>302</v>
      </c>
      <c r="B13" s="556" t="s">
        <v>368</v>
      </c>
      <c r="C13" s="366" t="s">
        <v>347</v>
      </c>
      <c r="D13" s="366" t="s">
        <v>347</v>
      </c>
      <c r="E13" s="366" t="s">
        <v>333</v>
      </c>
      <c r="F13" s="366" t="s">
        <v>333</v>
      </c>
      <c r="G13" s="538" t="s">
        <v>436</v>
      </c>
      <c r="H13" s="539" t="s">
        <v>437</v>
      </c>
      <c r="I13" s="397" t="s">
        <v>361</v>
      </c>
      <c r="J13" s="397" t="s">
        <v>349</v>
      </c>
      <c r="K13" s="397" t="s">
        <v>432</v>
      </c>
      <c r="L13" s="397" t="s">
        <v>438</v>
      </c>
    </row>
    <row r="14" spans="1:12" ht="15.75" thickTop="1">
      <c r="A14" s="371"/>
      <c r="B14" s="370"/>
      <c r="C14" s="56"/>
      <c r="D14" s="56"/>
      <c r="E14" s="79"/>
      <c r="F14" s="39"/>
      <c r="G14" s="77"/>
      <c r="H14" s="78"/>
      <c r="I14" s="56"/>
      <c r="J14" s="56"/>
      <c r="K14" s="56"/>
      <c r="L14" s="56"/>
    </row>
    <row r="15" spans="1:12" s="19" customFormat="1">
      <c r="A15" s="305" t="s">
        <v>32</v>
      </c>
      <c r="B15" s="46"/>
      <c r="C15" s="31"/>
      <c r="D15" s="31"/>
      <c r="E15" s="31"/>
      <c r="F15" s="39"/>
      <c r="G15" s="77"/>
      <c r="H15" s="78"/>
      <c r="I15" s="56"/>
      <c r="J15" s="56"/>
      <c r="K15" s="56"/>
      <c r="L15" s="56"/>
    </row>
    <row r="16" spans="1:12" s="19" customFormat="1">
      <c r="A16" s="32"/>
      <c r="B16" s="77"/>
      <c r="C16" s="77"/>
      <c r="D16" s="77"/>
      <c r="E16" s="77"/>
      <c r="F16" s="77"/>
      <c r="G16" s="77"/>
      <c r="H16" s="78"/>
      <c r="I16" s="56"/>
      <c r="J16" s="56"/>
      <c r="K16" s="56"/>
      <c r="L16" s="56"/>
    </row>
    <row r="17" spans="1:16" s="19" customFormat="1" ht="15.75">
      <c r="A17" s="35" t="s">
        <v>30</v>
      </c>
      <c r="B17" s="77"/>
      <c r="C17" s="77"/>
      <c r="D17" s="77"/>
      <c r="E17" s="77"/>
      <c r="F17" s="77"/>
      <c r="G17" s="77"/>
      <c r="H17" s="78"/>
      <c r="I17" s="56"/>
      <c r="J17" s="56"/>
      <c r="K17" s="56"/>
      <c r="L17" s="56"/>
    </row>
    <row r="18" spans="1:16" ht="6.75" customHeight="1">
      <c r="A18" s="54"/>
      <c r="B18" s="55"/>
      <c r="C18" s="56"/>
      <c r="D18" s="56"/>
      <c r="E18" s="79"/>
      <c r="F18" s="39"/>
      <c r="G18" s="77"/>
      <c r="H18" s="78"/>
      <c r="I18" s="56"/>
      <c r="J18" s="56"/>
      <c r="K18" s="56"/>
      <c r="L18" s="56"/>
    </row>
    <row r="19" spans="1:16" s="53" customFormat="1" ht="15.75">
      <c r="A19" s="50" t="s">
        <v>245</v>
      </c>
      <c r="B19" s="51"/>
      <c r="C19" s="52"/>
      <c r="D19" s="52"/>
      <c r="E19" s="52"/>
      <c r="F19" s="52"/>
      <c r="H19" s="52"/>
      <c r="I19" s="50" t="s">
        <v>243</v>
      </c>
      <c r="P19" s="52"/>
    </row>
    <row r="20" spans="1:16" s="53" customFormat="1" ht="15.75">
      <c r="A20" s="50" t="s">
        <v>125</v>
      </c>
      <c r="B20" s="51"/>
      <c r="C20" s="52"/>
      <c r="D20" s="52"/>
      <c r="E20" s="52"/>
      <c r="F20" s="52"/>
      <c r="H20" s="52"/>
      <c r="I20" s="50" t="s">
        <v>244</v>
      </c>
      <c r="P20" s="52"/>
    </row>
    <row r="21" spans="1:16" s="53" customFormat="1" ht="15.75">
      <c r="A21" s="50" t="s">
        <v>63</v>
      </c>
      <c r="B21" s="51"/>
      <c r="C21" s="52"/>
      <c r="D21" s="52"/>
      <c r="E21" s="52"/>
      <c r="F21" s="50"/>
      <c r="I21" s="50" t="s">
        <v>249</v>
      </c>
      <c r="P21" s="52"/>
    </row>
    <row r="22" spans="1:16" s="53" customFormat="1" ht="15.75">
      <c r="A22" s="50" t="s">
        <v>20</v>
      </c>
      <c r="B22" s="51"/>
      <c r="C22" s="52"/>
      <c r="D22" s="52"/>
      <c r="E22" s="52"/>
      <c r="F22" s="50"/>
      <c r="I22" s="50" t="s">
        <v>126</v>
      </c>
      <c r="P22" s="52"/>
    </row>
    <row r="23" spans="1:16" ht="15.75">
      <c r="A23" s="155"/>
      <c r="B23" s="157"/>
      <c r="C23" s="156"/>
      <c r="D23" s="156"/>
      <c r="E23" s="156"/>
      <c r="F23" s="156"/>
      <c r="G23" s="156"/>
      <c r="H23" s="155"/>
      <c r="K23" s="25"/>
      <c r="L23" s="156"/>
    </row>
    <row r="24" spans="1:16" customFormat="1" ht="15"/>
    <row r="25" spans="1:16" ht="15" customHeight="1">
      <c r="A25" s="235" t="s">
        <v>2</v>
      </c>
      <c r="B25" s="157"/>
      <c r="C25" s="156"/>
      <c r="D25" s="156"/>
      <c r="E25" s="156"/>
      <c r="F25" s="156"/>
      <c r="G25" s="156"/>
      <c r="H25" s="155"/>
      <c r="K25" s="25"/>
      <c r="L25" s="156"/>
    </row>
    <row r="26" spans="1:16" ht="18">
      <c r="A26" s="36" t="s">
        <v>40</v>
      </c>
      <c r="B26" s="157"/>
      <c r="C26" s="156"/>
      <c r="D26" s="156"/>
      <c r="E26" s="156"/>
      <c r="F26" s="156"/>
      <c r="G26" s="156"/>
      <c r="H26" s="155"/>
      <c r="K26" s="25"/>
      <c r="L26" s="156"/>
    </row>
    <row r="27" spans="1:16" ht="15.75">
      <c r="A27" s="167" t="s">
        <v>41</v>
      </c>
      <c r="B27" s="157"/>
      <c r="C27" s="156"/>
      <c r="D27" s="156"/>
      <c r="E27" s="156"/>
      <c r="F27" s="156"/>
      <c r="G27" s="156"/>
      <c r="H27" s="155"/>
      <c r="K27" s="25"/>
      <c r="L27" s="156"/>
    </row>
    <row r="28" spans="1:16" ht="15.75">
      <c r="A28" s="167" t="s">
        <v>38</v>
      </c>
      <c r="B28" s="157"/>
      <c r="C28" s="156"/>
      <c r="D28" s="156"/>
      <c r="E28" s="156"/>
      <c r="F28" s="156"/>
      <c r="G28" s="156"/>
      <c r="H28" s="155"/>
      <c r="K28" s="25"/>
      <c r="L28" s="156"/>
    </row>
    <row r="29" spans="1:16" ht="15.75">
      <c r="A29" s="58" t="s">
        <v>250</v>
      </c>
      <c r="B29" s="157"/>
      <c r="C29" s="156"/>
      <c r="D29" s="156"/>
      <c r="E29" s="156"/>
      <c r="F29" s="156"/>
      <c r="G29" s="156"/>
      <c r="H29" s="155"/>
      <c r="K29" s="25"/>
      <c r="L29" s="156"/>
    </row>
    <row r="30" spans="1:16" ht="15.75">
      <c r="A30" s="155"/>
      <c r="B30" s="157"/>
      <c r="C30" s="156"/>
      <c r="D30" s="156"/>
      <c r="E30" s="156"/>
      <c r="F30" s="156"/>
      <c r="G30" s="156"/>
      <c r="H30" s="155"/>
      <c r="K30" s="25"/>
      <c r="L30" s="156"/>
    </row>
    <row r="31" spans="1:16" ht="15.75">
      <c r="A31" s="155"/>
      <c r="B31" s="157"/>
      <c r="C31" s="156"/>
      <c r="D31" s="156"/>
      <c r="E31" s="156"/>
      <c r="F31" s="156"/>
      <c r="G31" s="156"/>
      <c r="H31" s="155"/>
      <c r="K31" s="25"/>
      <c r="L31" s="156"/>
    </row>
    <row r="32" spans="1:16">
      <c r="B32" s="169"/>
      <c r="C32" s="168"/>
      <c r="D32" s="168"/>
      <c r="E32" s="27"/>
      <c r="G32" s="170"/>
      <c r="K32" s="25"/>
      <c r="L32" s="25"/>
    </row>
    <row r="33" spans="2:12">
      <c r="B33" s="30"/>
      <c r="G33" s="170"/>
      <c r="K33" s="25"/>
      <c r="L33" s="25"/>
    </row>
  </sheetData>
  <customSheetViews>
    <customSheetView guid="{932274DA-F637-4F9D-A320-C69006196EB3}" showPageBreaks="1" showGridLines="0" printArea="1" view="pageBreakPreview">
      <selection activeCell="G24" sqref="G2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"/>
      <headerFooter alignWithMargins="0"/>
    </customSheetView>
    <customSheetView guid="{2D64A94D-C66C-4FD3-8201-7F642E1B0F95}" showPageBreaks="1" showGridLines="0" printArea="1">
      <selection activeCell="E9" sqref="E9"/>
      <rowBreaks count="1" manualBreakCount="1">
        <brk id="29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0" orientation="landscape" r:id="rId2"/>
      <headerFooter alignWithMargins="0"/>
    </customSheetView>
    <customSheetView guid="{140AC828-B0B4-4080-A982-6C42C4E5121D}" showPageBreaks="1" showGridLines="0" printArea="1" topLeftCell="A7">
      <selection activeCell="G19" sqref="G19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0" orientation="landscape" r:id="rId3"/>
      <headerFooter alignWithMargins="0"/>
    </customSheetView>
    <customSheetView guid="{ACAAE18C-D451-4EA3-B25E-F36B6EE1CDDA}" showGridLines="0">
      <selection activeCell="E12" sqref="E12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0" orientation="landscape" r:id="rId4"/>
      <headerFooter alignWithMargins="0"/>
    </customSheetView>
    <customSheetView guid="{29110A68-3EC6-4A67-B2F4-C5B07F9C3888}" showPageBreaks="1" showGridLines="0" printArea="1" view="pageBreakPreview">
      <selection activeCell="G24" sqref="G2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5"/>
      <headerFooter alignWithMargins="0"/>
    </customSheetView>
    <customSheetView guid="{7F4599E1-7724-459F-9FCF-D7ED51D3A092}" showPageBreaks="1" showGridLines="0" printArea="1" view="pageBreakPreview" topLeftCell="A10">
      <selection activeCell="F43" sqref="F43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6"/>
      <headerFooter alignWithMargins="0"/>
    </customSheetView>
    <customSheetView guid="{9BD9C074-40C7-4DEF-A2BD-D9FC2E0C67A7}" showPageBreaks="1" showGridLines="0" printArea="1" view="pageBreakPreview">
      <selection activeCell="A11" sqref="A11:D18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7"/>
      <headerFooter alignWithMargins="0"/>
    </customSheetView>
    <customSheetView guid="{66D3A9EB-F894-4E92-AAA1-D172D6B95E05}" showPageBreaks="1" showGridLines="0" printArea="1" view="pageBreakPreview">
      <selection activeCell="H21" sqref="H21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8"/>
      <headerFooter alignWithMargins="0"/>
    </customSheetView>
    <customSheetView guid="{91AC30DE-1D40-4709-B1FA-6F0FA378251B}" showPageBreaks="1" showGridLines="0" printArea="1" view="pageBreakPreview">
      <selection activeCell="G19" sqref="G19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9"/>
      <headerFooter alignWithMargins="0"/>
    </customSheetView>
    <customSheetView guid="{F1738DBA-4A86-4E4E-8AA2-B6B2804E8CE9}" showPageBreaks="1" showGridLines="0" printArea="1" view="pageBreakPreview" topLeftCell="A10">
      <selection activeCell="F43" sqref="F43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0"/>
      <headerFooter alignWithMargins="0"/>
    </customSheetView>
    <customSheetView guid="{5618DD8E-698B-41B5-8163-9804A8A834E2}" showPageBreaks="1" showGridLines="0" printArea="1" view="pageBreakPreview">
      <selection activeCell="G21" sqref="G21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1"/>
      <headerFooter alignWithMargins="0"/>
    </customSheetView>
    <customSheetView guid="{9CCF10E2-92C0-49B0-AF99-307DE301C06F}" showPageBreaks="1" showGridLines="0" printArea="1" view="pageBreakPreview">
      <selection activeCell="E22" sqref="D22:E22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2"/>
      <headerFooter alignWithMargins="0"/>
    </customSheetView>
    <customSheetView guid="{6B137BBA-28F2-4177-ADEF-B1D1878767AC}" showPageBreaks="1" showGridLines="0" printArea="1" view="pageBreakPreview">
      <selection activeCell="K22" sqref="K22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3"/>
      <headerFooter alignWithMargins="0"/>
    </customSheetView>
    <customSheetView guid="{3675219B-151D-4A83-95AF-6CA1D823DF91}" showPageBreaks="1" showGridLines="0" printArea="1" view="pageBreakPreview">
      <selection activeCell="A11" sqref="A11:B15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4"/>
      <headerFooter alignWithMargins="0"/>
    </customSheetView>
    <customSheetView guid="{F8AC9B16-B680-443B-A0C2-C2568C2FC9DC}" showPageBreaks="1" showGridLines="0" printArea="1" view="pageBreakPreview">
      <selection activeCell="G21" sqref="G21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5"/>
      <headerFooter alignWithMargins="0"/>
    </customSheetView>
    <customSheetView guid="{9BFCC6BA-6181-4FB6-AF72-B0E6954AA9A0}" showPageBreaks="1" showGridLines="0" printArea="1" view="pageBreakPreview">
      <selection activeCell="G14" sqref="G1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6"/>
      <headerFooter alignWithMargins="0"/>
    </customSheetView>
    <customSheetView guid="{7044E850-A5C6-4247-BE4D-DC6D0F8B87FE}" showPageBreaks="1" showGridLines="0" printArea="1" view="pageBreakPreview" topLeftCell="A4">
      <selection activeCell="K28" sqref="K28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17"/>
      <headerFooter alignWithMargins="0"/>
    </customSheetView>
    <customSheetView guid="{D63838BE-F230-4BC1-8CFF-567D02D6527C}" scale="90" showPageBreaks="1" showGridLines="0" printArea="1" view="pageBreakPreview">
      <selection activeCell="A5" sqref="A5"/>
      <colBreaks count="1" manualBreakCount="1">
        <brk id="16" max="102" man="1"/>
      </colBreaks>
      <pageMargins left="0.25" right="0.25" top="0.45" bottom="0.49" header="0.3" footer="0.3"/>
      <pageSetup paperSize="9" scale="70" orientation="landscape" r:id="rId18"/>
      <headerFooter alignWithMargins="0"/>
    </customSheetView>
    <customSheetView guid="{20B682CD-B38B-44EE-8FE8-229DDCE8B959}" scale="90" showPageBreaks="1" showGridLines="0" printArea="1" view="pageBreakPreview">
      <selection activeCell="A5" sqref="A5"/>
      <colBreaks count="1" manualBreakCount="1">
        <brk id="16" max="102" man="1"/>
      </colBreaks>
      <pageMargins left="0.25" right="0.25" top="0.45" bottom="0.49" header="0.3" footer="0.3"/>
      <pageSetup paperSize="9" scale="70" orientation="landscape" r:id="rId19"/>
      <headerFooter alignWithMargins="0"/>
    </customSheetView>
    <customSheetView guid="{3D6738E3-A45A-4638-AB53-C4FC5C66BC2D}" scale="90" showPageBreaks="1" showGridLines="0" printArea="1" view="pageBreakPreview">
      <selection activeCell="H4" sqref="H4"/>
      <rowBreaks count="1" manualBreakCount="1">
        <brk id="32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20"/>
      <headerFooter alignWithMargins="0"/>
    </customSheetView>
    <customSheetView guid="{D4ABD959-335C-45EC-87BE-C9BA377F0497}" showPageBreaks="1" showGridLines="0" printArea="1" view="pageBreakPreview">
      <selection activeCell="A31" sqref="A31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89" orientation="landscape" r:id="rId21"/>
      <headerFooter alignWithMargins="0"/>
    </customSheetView>
    <customSheetView guid="{0AC86E81-06EB-4896-B1CE-C91766AC0986}" showPageBreaks="1" showGridLines="0" printArea="1" view="pageBreakPreview">
      <selection activeCell="I24" sqref="I2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22"/>
      <headerFooter alignWithMargins="0"/>
    </customSheetView>
    <customSheetView guid="{ECFF03AA-9995-49FD-8675-E9EB89E20521}" showPageBreaks="1" showGridLines="0" printArea="1" view="pageBreakPreview">
      <selection activeCell="G24" sqref="G2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23"/>
      <headerFooter alignWithMargins="0"/>
    </customSheetView>
    <customSheetView guid="{94144FE1-E98D-468C-A0B0-A5E0B5B10077}" showPageBreaks="1" showGridLines="0" printArea="1" view="pageBreakPreview">
      <selection activeCell="H21" sqref="H21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24"/>
      <headerFooter alignWithMargins="0"/>
    </customSheetView>
    <customSheetView guid="{ADCEEF57-9D23-4D32-B0E6-992B8F8AD223}" showPageBreaks="1" showGridLines="0" printArea="1" view="pageBreakPreview">
      <selection activeCell="G24" sqref="G2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25"/>
      <headerFooter alignWithMargins="0"/>
    </customSheetView>
    <customSheetView guid="{40DFF96E-92BB-45DA-BA74-CB1455376A13}" showPageBreaks="1" showGridLines="0" printArea="1">
      <selection activeCell="E12" sqref="E12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0" orientation="landscape" r:id="rId26"/>
      <headerFooter alignWithMargins="0"/>
    </customSheetView>
    <customSheetView guid="{A4B47967-7288-4EFC-B3A3-156A4AF2D0DB}" showPageBreaks="1" showGridLines="0" printArea="1" view="pageBreakPreview">
      <selection activeCell="G24" sqref="G24"/>
      <rowBreaks count="1" manualBreakCount="1">
        <brk id="31" max="11" man="1"/>
      </rowBreaks>
      <colBreaks count="1" manualBreakCount="1">
        <brk id="16" max="102" man="1"/>
      </colBreaks>
      <pageMargins left="0.25" right="0.25" top="0.45" bottom="0.49" header="0.3" footer="0.3"/>
      <pageSetup paperSize="9" scale="94" orientation="landscape" r:id="rId27"/>
      <headerFooter alignWithMargins="0"/>
    </customSheetView>
  </customSheetViews>
  <mergeCells count="11">
    <mergeCell ref="I7:J7"/>
    <mergeCell ref="K7:L7"/>
    <mergeCell ref="A2:L2"/>
    <mergeCell ref="A3:L3"/>
    <mergeCell ref="J5:K5"/>
    <mergeCell ref="A7:A10"/>
    <mergeCell ref="B7:B10"/>
    <mergeCell ref="C7:D7"/>
    <mergeCell ref="E7:F7"/>
    <mergeCell ref="G7:G10"/>
    <mergeCell ref="H7:H10"/>
  </mergeCells>
  <hyperlinks>
    <hyperlink ref="A5" display="BACK TO MENU"/>
  </hyperlinks>
  <pageMargins left="0.25" right="0.25" top="0.45" bottom="0.49" header="0.3" footer="0.3"/>
  <pageSetup paperSize="9" scale="94" orientation="landscape" r:id="rId28"/>
  <headerFooter alignWithMargins="0"/>
  <rowBreaks count="1" manualBreakCount="1">
    <brk id="31" max="11" man="1"/>
  </rowBreaks>
  <colBreaks count="1" manualBreakCount="1">
    <brk id="16" max="102" man="1"/>
  </colBreaks>
  <drawing r:id="rId2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4"/>
  <sheetViews>
    <sheetView showGridLines="0" tabSelected="1" view="pageBreakPreview" zoomScaleSheetLayoutView="100" workbookViewId="0">
      <selection activeCell="A2" sqref="A2:J2"/>
    </sheetView>
  </sheetViews>
  <sheetFormatPr defaultColWidth="8" defaultRowHeight="12.75"/>
  <cols>
    <col min="1" max="1" width="26.33203125" style="25" customWidth="1"/>
    <col min="2" max="2" width="22" style="29" customWidth="1"/>
    <col min="3" max="3" width="11.109375" style="25" customWidth="1"/>
    <col min="4" max="4" width="10" style="25" customWidth="1"/>
    <col min="5" max="5" width="8.33203125" style="25" customWidth="1"/>
    <col min="6" max="6" width="8.109375" style="25" customWidth="1"/>
    <col min="7" max="7" width="25.88671875" style="25" bestFit="1" customWidth="1"/>
    <col min="8" max="8" width="12.44140625" style="25" customWidth="1"/>
    <col min="9" max="10" width="8.33203125" style="25" customWidth="1"/>
    <col min="11" max="11" width="9.88671875" style="30" customWidth="1"/>
    <col min="12" max="12" width="9.109375" style="30" customWidth="1"/>
    <col min="13" max="14" width="8.33203125" style="30" customWidth="1"/>
    <col min="15" max="16384" width="8" style="25"/>
  </cols>
  <sheetData>
    <row r="2" spans="1:14" s="16" customFormat="1" ht="37.5">
      <c r="A2" s="625" t="s">
        <v>1</v>
      </c>
      <c r="B2" s="625"/>
      <c r="C2" s="625"/>
      <c r="D2" s="625"/>
      <c r="E2" s="625"/>
      <c r="F2" s="625"/>
      <c r="G2" s="625"/>
      <c r="H2" s="625"/>
      <c r="I2" s="625"/>
      <c r="J2" s="625"/>
      <c r="K2" s="386"/>
      <c r="L2" s="386"/>
      <c r="M2" s="386"/>
      <c r="N2" s="386"/>
    </row>
    <row r="3" spans="1:14" s="16" customFormat="1" ht="32.25" customHeight="1">
      <c r="A3" s="655" t="s">
        <v>143</v>
      </c>
      <c r="B3" s="655"/>
      <c r="C3" s="655"/>
      <c r="D3" s="655"/>
      <c r="E3" s="655"/>
      <c r="F3" s="655"/>
      <c r="G3" s="655"/>
      <c r="H3" s="655"/>
      <c r="I3" s="655"/>
      <c r="J3" s="655"/>
      <c r="K3" s="387"/>
      <c r="L3" s="387"/>
      <c r="M3" s="387"/>
      <c r="N3" s="387"/>
    </row>
    <row r="4" spans="1:14" s="13" customFormat="1" ht="15" customHeight="1">
      <c r="A4" s="266"/>
      <c r="B4" s="15"/>
      <c r="G4" s="266"/>
      <c r="H4" s="15"/>
    </row>
    <row r="5" spans="1:14" ht="15">
      <c r="A5" s="339" t="s">
        <v>22</v>
      </c>
    </row>
    <row r="6" spans="1:14" ht="13.5" thickBot="1"/>
    <row r="7" spans="1:14" ht="21.75" customHeight="1" thickTop="1" thickBot="1">
      <c r="A7" s="665" t="s">
        <v>3</v>
      </c>
      <c r="B7" s="668" t="s">
        <v>10</v>
      </c>
      <c r="C7" s="694" t="s">
        <v>144</v>
      </c>
      <c r="D7" s="695"/>
      <c r="E7" s="703" t="s">
        <v>145</v>
      </c>
      <c r="F7" s="704"/>
      <c r="G7" s="698" t="s">
        <v>31</v>
      </c>
      <c r="H7" s="668" t="s">
        <v>10</v>
      </c>
      <c r="I7" s="694" t="s">
        <v>146</v>
      </c>
      <c r="J7" s="695"/>
      <c r="K7" s="703" t="s">
        <v>147</v>
      </c>
      <c r="L7" s="704"/>
      <c r="M7" s="694" t="s">
        <v>148</v>
      </c>
      <c r="N7" s="695"/>
    </row>
    <row r="8" spans="1:14" ht="15.75" thickTop="1">
      <c r="A8" s="666"/>
      <c r="B8" s="669"/>
      <c r="C8" s="690" t="s">
        <v>123</v>
      </c>
      <c r="D8" s="691"/>
      <c r="E8" s="701" t="s">
        <v>21</v>
      </c>
      <c r="F8" s="702"/>
      <c r="G8" s="699"/>
      <c r="H8" s="669"/>
      <c r="I8" s="690" t="s">
        <v>149</v>
      </c>
      <c r="J8" s="691"/>
      <c r="K8" s="701" t="s">
        <v>150</v>
      </c>
      <c r="L8" s="702"/>
      <c r="M8" s="690" t="s">
        <v>151</v>
      </c>
      <c r="N8" s="691"/>
    </row>
    <row r="9" spans="1:14" ht="12.75" customHeight="1">
      <c r="A9" s="666"/>
      <c r="B9" s="669"/>
      <c r="C9" s="199" t="s">
        <v>4</v>
      </c>
      <c r="D9" s="199" t="s">
        <v>0</v>
      </c>
      <c r="E9" s="199" t="s">
        <v>4</v>
      </c>
      <c r="F9" s="199" t="s">
        <v>0</v>
      </c>
      <c r="G9" s="699"/>
      <c r="H9" s="669"/>
      <c r="I9" s="199" t="s">
        <v>152</v>
      </c>
      <c r="J9" s="199" t="s">
        <v>153</v>
      </c>
      <c r="K9" s="199" t="s">
        <v>154</v>
      </c>
      <c r="L9" s="199" t="s">
        <v>155</v>
      </c>
      <c r="M9" s="199" t="s">
        <v>152</v>
      </c>
      <c r="N9" s="199" t="s">
        <v>153</v>
      </c>
    </row>
    <row r="10" spans="1:14" ht="12.75" customHeight="1">
      <c r="A10" s="666"/>
      <c r="B10" s="669"/>
      <c r="C10" s="201" t="s">
        <v>9</v>
      </c>
      <c r="D10" s="201" t="s">
        <v>8</v>
      </c>
      <c r="E10" s="201" t="s">
        <v>6</v>
      </c>
      <c r="F10" s="201" t="s">
        <v>11</v>
      </c>
      <c r="G10" s="699"/>
      <c r="H10" s="669"/>
      <c r="I10" s="201" t="s">
        <v>156</v>
      </c>
      <c r="J10" s="201" t="s">
        <v>157</v>
      </c>
      <c r="K10" s="201" t="s">
        <v>158</v>
      </c>
      <c r="L10" s="201" t="s">
        <v>159</v>
      </c>
      <c r="M10" s="201" t="s">
        <v>160</v>
      </c>
      <c r="N10" s="201" t="s">
        <v>161</v>
      </c>
    </row>
    <row r="11" spans="1:14" ht="12.75" customHeight="1">
      <c r="A11" s="667"/>
      <c r="B11" s="670"/>
      <c r="C11" s="203">
        <v>0.41666666666666669</v>
      </c>
      <c r="D11" s="203">
        <v>0.41666666666666669</v>
      </c>
      <c r="E11" s="203">
        <v>0.16666666666666666</v>
      </c>
      <c r="F11" s="203">
        <v>0.125</v>
      </c>
      <c r="G11" s="700"/>
      <c r="H11" s="670"/>
      <c r="I11" s="203">
        <v>0.375</v>
      </c>
      <c r="J11" s="203">
        <v>0.54166666666666663</v>
      </c>
      <c r="K11" s="203">
        <v>0.6875</v>
      </c>
      <c r="L11" s="203">
        <v>0.6875</v>
      </c>
      <c r="M11" s="203">
        <v>0.6875</v>
      </c>
      <c r="N11" s="203">
        <v>0.6875</v>
      </c>
    </row>
    <row r="12" spans="1:14">
      <c r="A12" s="555" t="s">
        <v>303</v>
      </c>
      <c r="B12" s="556" t="s">
        <v>331</v>
      </c>
      <c r="C12" s="388" t="s">
        <v>317</v>
      </c>
      <c r="D12" s="388" t="s">
        <v>307</v>
      </c>
      <c r="E12" s="388" t="s">
        <v>321</v>
      </c>
      <c r="F12" s="388" t="s">
        <v>315</v>
      </c>
      <c r="G12" s="529" t="s">
        <v>467</v>
      </c>
      <c r="H12" s="530" t="s">
        <v>468</v>
      </c>
      <c r="I12" s="358">
        <v>44549</v>
      </c>
      <c r="J12" s="358">
        <v>44550</v>
      </c>
      <c r="K12" s="358">
        <v>44560</v>
      </c>
      <c r="L12" s="358">
        <v>44197</v>
      </c>
      <c r="M12" s="389"/>
      <c r="N12" s="389"/>
    </row>
    <row r="13" spans="1:14">
      <c r="A13" s="529" t="s">
        <v>304</v>
      </c>
      <c r="B13" s="556" t="s">
        <v>367</v>
      </c>
      <c r="C13" s="388" t="s">
        <v>322</v>
      </c>
      <c r="D13" s="388" t="s">
        <v>322</v>
      </c>
      <c r="E13" s="388" t="s">
        <v>341</v>
      </c>
      <c r="F13" s="388" t="s">
        <v>341</v>
      </c>
      <c r="G13" s="529" t="s">
        <v>293</v>
      </c>
      <c r="H13" s="530" t="s">
        <v>388</v>
      </c>
      <c r="I13" s="358">
        <v>44199</v>
      </c>
      <c r="J13" s="358">
        <v>44200</v>
      </c>
      <c r="K13" s="358">
        <v>44211</v>
      </c>
      <c r="L13" s="358">
        <v>44213</v>
      </c>
      <c r="M13" s="358">
        <v>44215</v>
      </c>
      <c r="N13" s="358">
        <v>44217</v>
      </c>
    </row>
    <row r="14" spans="1:14">
      <c r="A14" s="557" t="s">
        <v>302</v>
      </c>
      <c r="B14" s="557" t="s">
        <v>368</v>
      </c>
      <c r="C14" s="388" t="s">
        <v>347</v>
      </c>
      <c r="D14" s="388" t="s">
        <v>347</v>
      </c>
      <c r="E14" s="388" t="s">
        <v>333</v>
      </c>
      <c r="F14" s="388" t="s">
        <v>333</v>
      </c>
      <c r="G14" s="529" t="s">
        <v>465</v>
      </c>
      <c r="H14" s="530" t="s">
        <v>466</v>
      </c>
      <c r="I14" s="358">
        <v>44207</v>
      </c>
      <c r="J14" s="358">
        <v>44208</v>
      </c>
      <c r="K14" s="358">
        <f t="shared" ref="K14:N14" si="0">K13+7</f>
        <v>44218</v>
      </c>
      <c r="L14" s="358">
        <f t="shared" si="0"/>
        <v>44220</v>
      </c>
      <c r="M14" s="358">
        <f t="shared" si="0"/>
        <v>44222</v>
      </c>
      <c r="N14" s="358">
        <f t="shared" si="0"/>
        <v>44224</v>
      </c>
    </row>
    <row r="15" spans="1:14">
      <c r="A15" s="529"/>
      <c r="B15" s="556"/>
      <c r="C15" s="388"/>
      <c r="D15" s="388"/>
      <c r="E15" s="388"/>
      <c r="F15" s="388"/>
      <c r="G15" s="529"/>
      <c r="H15" s="530"/>
      <c r="I15" s="358"/>
      <c r="J15" s="358"/>
      <c r="K15" s="358"/>
      <c r="L15" s="358"/>
      <c r="M15" s="358"/>
      <c r="N15" s="358"/>
    </row>
    <row r="16" spans="1:14">
      <c r="A16" s="555"/>
      <c r="B16" s="556"/>
      <c r="C16" s="388"/>
      <c r="D16" s="388"/>
      <c r="E16" s="388"/>
      <c r="F16" s="388"/>
      <c r="G16" s="544"/>
      <c r="H16" s="530"/>
      <c r="I16" s="572"/>
      <c r="J16" s="572"/>
      <c r="K16" s="572"/>
      <c r="L16" s="572"/>
      <c r="M16" s="572"/>
      <c r="N16" s="572"/>
    </row>
    <row r="17" spans="1:14">
      <c r="A17" s="529"/>
      <c r="B17" s="556"/>
      <c r="C17" s="388"/>
      <c r="D17" s="388"/>
      <c r="E17" s="388"/>
      <c r="F17" s="388"/>
      <c r="G17" s="544"/>
      <c r="H17" s="530"/>
      <c r="I17" s="572"/>
      <c r="J17" s="572"/>
      <c r="K17" s="572"/>
      <c r="L17" s="572"/>
      <c r="M17" s="572"/>
      <c r="N17" s="572"/>
    </row>
    <row r="18" spans="1:14">
      <c r="A18" s="390"/>
      <c r="B18" s="391"/>
      <c r="C18" s="231"/>
      <c r="D18" s="231"/>
      <c r="E18" s="231"/>
      <c r="F18" s="231"/>
      <c r="G18" s="390"/>
      <c r="H18" s="391"/>
      <c r="I18" s="195"/>
      <c r="J18" s="195"/>
      <c r="K18" s="195"/>
      <c r="L18" s="195"/>
      <c r="M18" s="195"/>
      <c r="N18" s="195"/>
    </row>
    <row r="19" spans="1:14" ht="15">
      <c r="A19" s="551" t="s">
        <v>32</v>
      </c>
      <c r="B19" s="193"/>
      <c r="C19" s="197"/>
      <c r="D19" s="197"/>
      <c r="E19" s="194"/>
      <c r="F19" s="194"/>
      <c r="G19" s="231"/>
      <c r="H19" s="78"/>
      <c r="I19" s="195"/>
      <c r="J19" s="195"/>
      <c r="K19" s="25"/>
      <c r="L19" s="156"/>
      <c r="M19" s="25"/>
      <c r="N19" s="156"/>
    </row>
    <row r="20" spans="1:14" ht="15.75">
      <c r="A20" s="35" t="s">
        <v>30</v>
      </c>
      <c r="B20" s="236"/>
      <c r="C20" s="190"/>
      <c r="D20" s="190"/>
      <c r="H20" s="155"/>
      <c r="K20" s="25"/>
      <c r="L20" s="156"/>
      <c r="M20" s="25"/>
      <c r="N20" s="156"/>
    </row>
    <row r="21" spans="1:14" ht="15.75">
      <c r="A21" s="50" t="s">
        <v>245</v>
      </c>
      <c r="B21" s="64"/>
      <c r="C21" s="52"/>
      <c r="D21" s="52"/>
      <c r="E21" s="52"/>
      <c r="F21" s="52"/>
      <c r="G21" s="52"/>
      <c r="H21" s="155" t="s">
        <v>243</v>
      </c>
      <c r="I21" s="52"/>
      <c r="J21" s="52"/>
      <c r="K21" s="52"/>
      <c r="L21" s="52"/>
      <c r="N21" s="53"/>
    </row>
    <row r="22" spans="1:14" ht="15.75">
      <c r="A22" s="50" t="s">
        <v>125</v>
      </c>
      <c r="B22" s="64"/>
      <c r="C22" s="52"/>
      <c r="D22" s="52"/>
      <c r="E22" s="52"/>
      <c r="F22" s="52"/>
      <c r="G22" s="52"/>
      <c r="H22" s="155" t="s">
        <v>244</v>
      </c>
      <c r="I22" s="52"/>
      <c r="J22" s="52"/>
      <c r="K22" s="52"/>
      <c r="L22" s="52"/>
      <c r="N22" s="53"/>
    </row>
    <row r="23" spans="1:14" ht="22.5" customHeight="1">
      <c r="A23" s="50" t="s">
        <v>63</v>
      </c>
      <c r="B23" s="64"/>
      <c r="C23" s="52"/>
      <c r="D23" s="52"/>
      <c r="E23" s="52"/>
      <c r="F23" s="50"/>
      <c r="G23" s="52"/>
      <c r="H23" s="155" t="s">
        <v>249</v>
      </c>
      <c r="I23" s="52"/>
      <c r="J23" s="50"/>
      <c r="K23" s="64"/>
      <c r="L23" s="53"/>
      <c r="N23" s="53"/>
    </row>
    <row r="24" spans="1:14" ht="22.5" customHeight="1">
      <c r="A24" s="50" t="s">
        <v>20</v>
      </c>
      <c r="B24" s="64"/>
      <c r="C24" s="52"/>
      <c r="D24" s="52"/>
      <c r="E24" s="52"/>
      <c r="F24" s="50"/>
      <c r="G24" s="52"/>
      <c r="H24" s="155" t="s">
        <v>84</v>
      </c>
      <c r="I24" s="52"/>
      <c r="J24" s="50"/>
      <c r="K24" s="64"/>
      <c r="L24" s="53"/>
      <c r="N24" s="53"/>
    </row>
    <row r="26" spans="1:14" ht="15.75">
      <c r="A26" s="235" t="s">
        <v>2</v>
      </c>
      <c r="B26" s="43"/>
      <c r="C26" s="17"/>
      <c r="D26" s="17"/>
      <c r="E26" s="26"/>
      <c r="F26" s="17"/>
      <c r="G26" s="161"/>
    </row>
    <row r="27" spans="1:14" ht="18">
      <c r="A27" s="36" t="s">
        <v>40</v>
      </c>
      <c r="B27" s="43"/>
      <c r="C27" s="17"/>
      <c r="D27" s="17"/>
      <c r="E27" s="26"/>
      <c r="F27" s="163"/>
      <c r="G27" s="164"/>
    </row>
    <row r="28" spans="1:14" ht="15">
      <c r="A28" s="167" t="s">
        <v>41</v>
      </c>
      <c r="B28" s="166"/>
      <c r="C28" s="163"/>
      <c r="D28" s="163"/>
      <c r="E28" s="28"/>
      <c r="F28" s="168"/>
      <c r="G28" s="27"/>
    </row>
    <row r="29" spans="1:14" ht="15">
      <c r="A29" s="167" t="s">
        <v>38</v>
      </c>
      <c r="B29" s="169"/>
      <c r="C29" s="168"/>
      <c r="D29" s="168"/>
      <c r="E29" s="27"/>
      <c r="G29" s="170"/>
    </row>
    <row r="30" spans="1:14" ht="15">
      <c r="A30" s="167" t="s">
        <v>42</v>
      </c>
      <c r="B30" s="30"/>
      <c r="G30" s="170"/>
    </row>
    <row r="31" spans="1:14" ht="13.5" thickBot="1"/>
    <row r="32" spans="1:14" ht="16.5" thickTop="1" thickBot="1">
      <c r="A32" s="665" t="s">
        <v>3</v>
      </c>
      <c r="B32" s="668" t="s">
        <v>10</v>
      </c>
      <c r="C32" s="694" t="s">
        <v>164</v>
      </c>
      <c r="D32" s="695"/>
      <c r="E32" s="696" t="s">
        <v>228</v>
      </c>
      <c r="F32" s="697"/>
      <c r="G32" s="698" t="s">
        <v>31</v>
      </c>
      <c r="H32" s="668" t="s">
        <v>10</v>
      </c>
      <c r="I32" s="694" t="s">
        <v>228</v>
      </c>
      <c r="J32" s="695"/>
      <c r="K32" s="694" t="s">
        <v>147</v>
      </c>
      <c r="L32" s="695"/>
      <c r="M32" s="694" t="s">
        <v>148</v>
      </c>
      <c r="N32" s="695"/>
    </row>
    <row r="33" spans="1:14" ht="15.75" thickTop="1">
      <c r="A33" s="666"/>
      <c r="B33" s="669"/>
      <c r="C33" s="690" t="s">
        <v>165</v>
      </c>
      <c r="D33" s="691"/>
      <c r="E33" s="692" t="s">
        <v>21</v>
      </c>
      <c r="F33" s="693"/>
      <c r="G33" s="699"/>
      <c r="H33" s="669"/>
      <c r="I33" s="690" t="s">
        <v>21</v>
      </c>
      <c r="J33" s="691"/>
      <c r="K33" s="690" t="s">
        <v>150</v>
      </c>
      <c r="L33" s="691"/>
      <c r="M33" s="690" t="s">
        <v>151</v>
      </c>
      <c r="N33" s="691"/>
    </row>
    <row r="34" spans="1:14" ht="12.75" customHeight="1">
      <c r="A34" s="666"/>
      <c r="B34" s="669"/>
      <c r="C34" s="199" t="s">
        <v>0</v>
      </c>
      <c r="D34" s="199"/>
      <c r="E34" s="199" t="s">
        <v>154</v>
      </c>
      <c r="F34" s="199" t="s">
        <v>155</v>
      </c>
      <c r="G34" s="699"/>
      <c r="H34" s="669"/>
      <c r="I34" s="199" t="s">
        <v>154</v>
      </c>
      <c r="J34" s="199" t="s">
        <v>153</v>
      </c>
      <c r="K34" s="199" t="s">
        <v>154</v>
      </c>
      <c r="L34" s="199" t="s">
        <v>155</v>
      </c>
      <c r="M34" s="199" t="s">
        <v>152</v>
      </c>
      <c r="N34" s="199" t="s">
        <v>153</v>
      </c>
    </row>
    <row r="35" spans="1:14" ht="12.75" customHeight="1">
      <c r="A35" s="666"/>
      <c r="B35" s="669"/>
      <c r="C35" s="201"/>
      <c r="D35" s="201"/>
      <c r="E35" s="201" t="s">
        <v>5</v>
      </c>
      <c r="F35" s="201" t="s">
        <v>6</v>
      </c>
      <c r="G35" s="699"/>
      <c r="H35" s="669"/>
      <c r="I35" s="201" t="s">
        <v>166</v>
      </c>
      <c r="J35" s="201" t="s">
        <v>167</v>
      </c>
      <c r="K35" s="201" t="s">
        <v>158</v>
      </c>
      <c r="L35" s="201" t="s">
        <v>159</v>
      </c>
      <c r="M35" s="201" t="s">
        <v>160</v>
      </c>
      <c r="N35" s="201" t="s">
        <v>161</v>
      </c>
    </row>
    <row r="36" spans="1:14" ht="12.75" customHeight="1">
      <c r="A36" s="667"/>
      <c r="B36" s="670"/>
      <c r="C36" s="203"/>
      <c r="D36" s="203"/>
      <c r="E36" s="203"/>
      <c r="F36" s="203"/>
      <c r="G36" s="700"/>
      <c r="H36" s="670"/>
      <c r="I36" s="203"/>
      <c r="J36" s="203"/>
      <c r="K36" s="203"/>
      <c r="L36" s="203"/>
      <c r="M36" s="203"/>
      <c r="N36" s="203"/>
    </row>
    <row r="37" spans="1:14" ht="15.75">
      <c r="A37" s="541"/>
      <c r="B37" s="542"/>
      <c r="C37" s="543"/>
      <c r="D37" s="543"/>
      <c r="E37" s="543"/>
      <c r="F37" s="543"/>
      <c r="G37" s="306"/>
      <c r="H37" s="369"/>
      <c r="I37" s="358"/>
      <c r="J37" s="358"/>
      <c r="K37" s="358"/>
      <c r="L37" s="358"/>
      <c r="M37" s="389"/>
      <c r="N37" s="389"/>
    </row>
    <row r="38" spans="1:14" ht="15.75">
      <c r="A38" s="541"/>
      <c r="B38" s="542"/>
      <c r="C38" s="543"/>
      <c r="D38" s="543"/>
      <c r="E38" s="543"/>
      <c r="F38" s="543"/>
      <c r="G38" s="529"/>
      <c r="H38" s="530"/>
      <c r="I38" s="358"/>
      <c r="J38" s="358"/>
      <c r="K38" s="358"/>
      <c r="L38" s="358"/>
      <c r="M38" s="358"/>
      <c r="N38" s="358"/>
    </row>
    <row r="39" spans="1:14" ht="15.75">
      <c r="A39" s="541"/>
      <c r="B39" s="542"/>
      <c r="C39" s="543"/>
      <c r="D39" s="543"/>
      <c r="E39" s="543"/>
      <c r="F39" s="543"/>
      <c r="G39" s="529"/>
      <c r="H39" s="530"/>
      <c r="I39" s="358"/>
      <c r="J39" s="358"/>
      <c r="K39" s="358"/>
      <c r="L39" s="358"/>
      <c r="M39" s="358"/>
      <c r="N39" s="358"/>
    </row>
    <row r="40" spans="1:14" ht="15.75">
      <c r="A40" s="541"/>
      <c r="B40" s="542"/>
      <c r="C40" s="543"/>
      <c r="D40" s="543"/>
      <c r="E40" s="543"/>
      <c r="F40" s="543"/>
      <c r="H40" s="530"/>
      <c r="I40" s="358"/>
      <c r="J40" s="358"/>
      <c r="K40" s="358"/>
      <c r="L40" s="358"/>
      <c r="M40" s="358"/>
      <c r="N40" s="358"/>
    </row>
    <row r="41" spans="1:14" ht="15.75">
      <c r="A41" s="541"/>
      <c r="B41" s="542"/>
      <c r="C41" s="543"/>
      <c r="D41" s="543"/>
      <c r="E41" s="543"/>
      <c r="F41" s="543"/>
      <c r="G41" s="529"/>
      <c r="H41" s="530"/>
      <c r="I41" s="358"/>
      <c r="J41" s="358"/>
      <c r="K41" s="358"/>
      <c r="L41" s="358"/>
      <c r="M41" s="358"/>
      <c r="N41" s="358"/>
    </row>
    <row r="42" spans="1:14" ht="15.75">
      <c r="A42" s="541"/>
      <c r="B42" s="542"/>
      <c r="C42" s="543"/>
      <c r="D42" s="543"/>
      <c r="E42" s="543"/>
      <c r="F42" s="543"/>
      <c r="G42" s="529"/>
      <c r="H42" s="530"/>
      <c r="I42" s="358"/>
      <c r="J42" s="358"/>
      <c r="K42" s="358"/>
      <c r="L42" s="358"/>
      <c r="M42" s="358"/>
      <c r="N42" s="358"/>
    </row>
    <row r="43" spans="1:14" ht="15.75">
      <c r="A43" s="35" t="s">
        <v>30</v>
      </c>
      <c r="B43" s="236"/>
      <c r="C43" s="190"/>
      <c r="D43" s="190"/>
      <c r="K43" s="25"/>
      <c r="L43" s="156"/>
      <c r="M43" s="25"/>
      <c r="N43" s="156"/>
    </row>
    <row r="44" spans="1:14" ht="15.75">
      <c r="A44" s="50" t="s">
        <v>124</v>
      </c>
      <c r="B44" s="64"/>
      <c r="C44" s="52"/>
      <c r="D44" s="52"/>
      <c r="E44" s="52"/>
      <c r="F44" s="52"/>
      <c r="G44" s="52"/>
      <c r="H44" s="50" t="s">
        <v>203</v>
      </c>
      <c r="I44" s="155"/>
      <c r="J44" s="156"/>
      <c r="K44" s="25"/>
      <c r="L44" s="156"/>
      <c r="M44" s="25"/>
      <c r="N44" s="156"/>
    </row>
    <row r="45" spans="1:14" ht="15.75">
      <c r="A45" s="50" t="s">
        <v>125</v>
      </c>
      <c r="B45" s="64"/>
      <c r="C45" s="52"/>
      <c r="D45" s="52"/>
      <c r="E45" s="52"/>
      <c r="F45" s="52"/>
      <c r="G45" s="52"/>
      <c r="H45" s="50" t="s">
        <v>204</v>
      </c>
      <c r="I45" s="155"/>
      <c r="J45" s="156"/>
      <c r="K45" s="25"/>
      <c r="L45" s="156"/>
      <c r="M45" s="25"/>
      <c r="N45" s="156"/>
    </row>
    <row r="46" spans="1:14" ht="15.75">
      <c r="A46" s="50" t="s">
        <v>63</v>
      </c>
      <c r="B46" s="64"/>
      <c r="C46" s="52"/>
      <c r="D46" s="52"/>
      <c r="E46" s="52"/>
      <c r="F46" s="50"/>
      <c r="G46" s="52"/>
      <c r="H46" s="50" t="s">
        <v>205</v>
      </c>
      <c r="I46" s="155"/>
      <c r="J46" s="156"/>
      <c r="K46" s="25"/>
      <c r="L46" s="156"/>
      <c r="M46" s="25"/>
      <c r="N46" s="156"/>
    </row>
    <row r="47" spans="1:14" ht="15.75">
      <c r="A47" s="50" t="s">
        <v>20</v>
      </c>
      <c r="B47" s="64"/>
      <c r="C47" s="52"/>
      <c r="D47" s="52"/>
      <c r="E47" s="52"/>
      <c r="F47" s="50"/>
      <c r="G47" s="52"/>
      <c r="H47" s="50" t="s">
        <v>114</v>
      </c>
      <c r="K47" s="25"/>
      <c r="L47" s="156"/>
      <c r="M47" s="25"/>
      <c r="N47" s="156"/>
    </row>
    <row r="49" spans="1:14" ht="21.75" hidden="1" thickTop="1" thickBot="1">
      <c r="A49" s="665" t="s">
        <v>3</v>
      </c>
      <c r="B49" s="668" t="s">
        <v>10</v>
      </c>
      <c r="C49" s="694" t="s">
        <v>164</v>
      </c>
      <c r="D49" s="695"/>
      <c r="E49" s="696" t="s">
        <v>170</v>
      </c>
      <c r="F49" s="697"/>
      <c r="G49" s="698" t="s">
        <v>31</v>
      </c>
      <c r="H49" s="668" t="s">
        <v>10</v>
      </c>
      <c r="I49" s="688" t="s">
        <v>171</v>
      </c>
      <c r="J49" s="689"/>
      <c r="K49" s="688" t="s">
        <v>147</v>
      </c>
      <c r="L49" s="689"/>
      <c r="M49" s="688" t="s">
        <v>148</v>
      </c>
      <c r="N49" s="689"/>
    </row>
    <row r="50" spans="1:14" ht="21" hidden="1" thickTop="1">
      <c r="A50" s="666"/>
      <c r="B50" s="669"/>
      <c r="C50" s="690" t="s">
        <v>165</v>
      </c>
      <c r="D50" s="691"/>
      <c r="E50" s="692" t="s">
        <v>27</v>
      </c>
      <c r="F50" s="693"/>
      <c r="G50" s="699"/>
      <c r="H50" s="669"/>
      <c r="I50" s="688" t="s">
        <v>172</v>
      </c>
      <c r="J50" s="689"/>
      <c r="K50" s="688" t="s">
        <v>150</v>
      </c>
      <c r="L50" s="689"/>
      <c r="M50" s="688" t="s">
        <v>151</v>
      </c>
      <c r="N50" s="689"/>
    </row>
    <row r="51" spans="1:14" ht="18" hidden="1">
      <c r="A51" s="666"/>
      <c r="B51" s="669"/>
      <c r="C51" s="325" t="s">
        <v>154</v>
      </c>
      <c r="D51" s="325" t="s">
        <v>153</v>
      </c>
      <c r="E51" s="325" t="s">
        <v>154</v>
      </c>
      <c r="F51" s="325" t="s">
        <v>155</v>
      </c>
      <c r="G51" s="699"/>
      <c r="H51" s="669"/>
      <c r="I51" s="325" t="s">
        <v>152</v>
      </c>
      <c r="J51" s="325" t="s">
        <v>173</v>
      </c>
      <c r="K51" s="325" t="s">
        <v>154</v>
      </c>
      <c r="L51" s="325" t="s">
        <v>155</v>
      </c>
      <c r="M51" s="325" t="s">
        <v>152</v>
      </c>
      <c r="N51" s="325" t="s">
        <v>153</v>
      </c>
    </row>
    <row r="52" spans="1:14" ht="18" hidden="1">
      <c r="A52" s="666"/>
      <c r="B52" s="669"/>
      <c r="C52" s="325" t="s">
        <v>5</v>
      </c>
      <c r="D52" s="325" t="s">
        <v>6</v>
      </c>
      <c r="E52" s="325" t="s">
        <v>12</v>
      </c>
      <c r="F52" s="325" t="s">
        <v>12</v>
      </c>
      <c r="G52" s="699"/>
      <c r="H52" s="669"/>
      <c r="I52" s="325" t="s">
        <v>156</v>
      </c>
      <c r="J52" s="325" t="s">
        <v>157</v>
      </c>
      <c r="K52" s="325" t="s">
        <v>158</v>
      </c>
      <c r="L52" s="325" t="s">
        <v>159</v>
      </c>
      <c r="M52" s="325" t="s">
        <v>160</v>
      </c>
      <c r="N52" s="325" t="s">
        <v>161</v>
      </c>
    </row>
    <row r="53" spans="1:14" ht="18" hidden="1">
      <c r="A53" s="667"/>
      <c r="B53" s="670"/>
      <c r="C53" s="326">
        <v>0.5</v>
      </c>
      <c r="D53" s="326">
        <v>0.33333333333333331</v>
      </c>
      <c r="E53" s="326">
        <v>0.41666666666666669</v>
      </c>
      <c r="F53" s="326">
        <v>0.875</v>
      </c>
      <c r="G53" s="700"/>
      <c r="H53" s="670"/>
      <c r="I53" s="326">
        <v>0.91666666666666663</v>
      </c>
      <c r="J53" s="326">
        <v>0.91666666666666663</v>
      </c>
      <c r="K53" s="326">
        <v>0.6875</v>
      </c>
      <c r="L53" s="326">
        <v>0.6875</v>
      </c>
      <c r="M53" s="326">
        <v>0.6875</v>
      </c>
      <c r="N53" s="326">
        <v>0.6875</v>
      </c>
    </row>
    <row r="54" spans="1:14" ht="18.75" hidden="1">
      <c r="A54" s="329" t="s">
        <v>174</v>
      </c>
      <c r="B54" s="330" t="s">
        <v>175</v>
      </c>
      <c r="C54" s="172">
        <f>C55-7</f>
        <v>43585</v>
      </c>
      <c r="D54" s="172">
        <f t="shared" ref="D54:F54" si="1">D55-7</f>
        <v>43586</v>
      </c>
      <c r="E54" s="172">
        <f t="shared" si="1"/>
        <v>43589</v>
      </c>
      <c r="F54" s="172">
        <f t="shared" si="1"/>
        <v>43589</v>
      </c>
      <c r="G54" s="331" t="s">
        <v>176</v>
      </c>
      <c r="H54" s="332" t="s">
        <v>177</v>
      </c>
      <c r="I54" s="172">
        <f t="shared" ref="I54:N54" si="2">I55-7</f>
        <v>43592</v>
      </c>
      <c r="J54" s="172">
        <f t="shared" si="2"/>
        <v>43593</v>
      </c>
      <c r="K54" s="172">
        <f t="shared" si="2"/>
        <v>43610</v>
      </c>
      <c r="L54" s="172">
        <f t="shared" si="2"/>
        <v>43612</v>
      </c>
      <c r="M54" s="172">
        <f t="shared" si="2"/>
        <v>43614</v>
      </c>
      <c r="N54" s="172">
        <f t="shared" si="2"/>
        <v>43616</v>
      </c>
    </row>
    <row r="55" spans="1:14" ht="18.75" hidden="1">
      <c r="A55" s="329" t="s">
        <v>178</v>
      </c>
      <c r="B55" s="333" t="s">
        <v>179</v>
      </c>
      <c r="C55" s="172">
        <v>43592</v>
      </c>
      <c r="D55" s="172">
        <v>43593</v>
      </c>
      <c r="E55" s="172">
        <v>43596</v>
      </c>
      <c r="F55" s="172">
        <v>43596</v>
      </c>
      <c r="G55" s="327" t="s">
        <v>180</v>
      </c>
      <c r="H55" s="328" t="s">
        <v>181</v>
      </c>
      <c r="I55" s="172">
        <v>43599</v>
      </c>
      <c r="J55" s="172">
        <v>43600</v>
      </c>
      <c r="K55" s="279">
        <v>43617</v>
      </c>
      <c r="L55" s="279">
        <v>43619</v>
      </c>
      <c r="M55" s="279">
        <v>43621</v>
      </c>
      <c r="N55" s="279">
        <v>43623</v>
      </c>
    </row>
    <row r="56" spans="1:14" ht="18.75" hidden="1">
      <c r="A56" s="329" t="s">
        <v>182</v>
      </c>
      <c r="B56" s="333" t="s">
        <v>183</v>
      </c>
      <c r="C56" s="172">
        <f t="shared" ref="C56:F58" si="3">C55+7</f>
        <v>43599</v>
      </c>
      <c r="D56" s="172">
        <f t="shared" si="3"/>
        <v>43600</v>
      </c>
      <c r="E56" s="172">
        <f t="shared" si="3"/>
        <v>43603</v>
      </c>
      <c r="F56" s="172">
        <f t="shared" si="3"/>
        <v>43603</v>
      </c>
      <c r="G56" s="327" t="s">
        <v>134</v>
      </c>
      <c r="H56" s="328" t="s">
        <v>184</v>
      </c>
      <c r="I56" s="172">
        <v>43606</v>
      </c>
      <c r="J56" s="172">
        <v>43607</v>
      </c>
      <c r="K56" s="172">
        <v>43624</v>
      </c>
      <c r="L56" s="172">
        <v>43626</v>
      </c>
      <c r="M56" s="172">
        <v>43628</v>
      </c>
      <c r="N56" s="172">
        <v>43630</v>
      </c>
    </row>
    <row r="57" spans="1:14" ht="18.75" hidden="1">
      <c r="A57" s="329" t="s">
        <v>174</v>
      </c>
      <c r="B57" s="333" t="s">
        <v>185</v>
      </c>
      <c r="C57" s="172">
        <f t="shared" si="3"/>
        <v>43606</v>
      </c>
      <c r="D57" s="172">
        <f t="shared" si="3"/>
        <v>43607</v>
      </c>
      <c r="E57" s="172">
        <f>E56+7</f>
        <v>43610</v>
      </c>
      <c r="F57" s="172">
        <f>F56+7</f>
        <v>43610</v>
      </c>
      <c r="G57" s="327" t="s">
        <v>135</v>
      </c>
      <c r="H57" s="328" t="s">
        <v>186</v>
      </c>
      <c r="I57" s="172">
        <v>43613</v>
      </c>
      <c r="J57" s="172">
        <v>43614</v>
      </c>
      <c r="K57" s="172">
        <v>43631</v>
      </c>
      <c r="L57" s="172">
        <v>43633</v>
      </c>
      <c r="M57" s="172">
        <v>43635</v>
      </c>
      <c r="N57" s="172">
        <v>43637</v>
      </c>
    </row>
    <row r="58" spans="1:14" ht="19.5" hidden="1" thickBot="1">
      <c r="A58" s="329" t="s">
        <v>178</v>
      </c>
      <c r="B58" s="333" t="s">
        <v>187</v>
      </c>
      <c r="C58" s="172">
        <f t="shared" si="3"/>
        <v>43613</v>
      </c>
      <c r="D58" s="172">
        <f t="shared" si="3"/>
        <v>43614</v>
      </c>
      <c r="E58" s="172">
        <f t="shared" si="3"/>
        <v>43617</v>
      </c>
      <c r="F58" s="182">
        <f t="shared" si="3"/>
        <v>43617</v>
      </c>
      <c r="G58" s="327" t="s">
        <v>162</v>
      </c>
      <c r="H58" s="328" t="s">
        <v>163</v>
      </c>
      <c r="I58" s="172">
        <f>I57+7</f>
        <v>43620</v>
      </c>
      <c r="J58" s="172">
        <f t="shared" ref="J58:N58" si="4">J57+7</f>
        <v>43621</v>
      </c>
      <c r="K58" s="172">
        <f t="shared" si="4"/>
        <v>43638</v>
      </c>
      <c r="L58" s="172">
        <f t="shared" si="4"/>
        <v>43640</v>
      </c>
      <c r="M58" s="172">
        <f t="shared" si="4"/>
        <v>43642</v>
      </c>
      <c r="N58" s="172">
        <f t="shared" si="4"/>
        <v>43644</v>
      </c>
    </row>
    <row r="59" spans="1:14" ht="15.75" hidden="1" thickTop="1">
      <c r="A59" s="258"/>
      <c r="B59" s="259"/>
      <c r="C59" s="197"/>
      <c r="D59" s="197"/>
      <c r="E59" s="194"/>
      <c r="F59" s="194"/>
      <c r="G59" s="77"/>
      <c r="H59" s="78"/>
      <c r="I59" s="195"/>
      <c r="J59" s="195"/>
      <c r="K59" s="25"/>
      <c r="L59" s="156"/>
      <c r="M59" s="25"/>
      <c r="N59" s="156"/>
    </row>
    <row r="60" spans="1:14" ht="15.75" hidden="1">
      <c r="A60" s="35" t="s">
        <v>30</v>
      </c>
      <c r="B60" s="236"/>
      <c r="C60" s="190"/>
      <c r="D60" s="190"/>
      <c r="K60" s="25"/>
      <c r="L60" s="156"/>
      <c r="M60" s="25"/>
      <c r="N60" s="156"/>
    </row>
    <row r="61" spans="1:14" ht="15.75" hidden="1">
      <c r="A61" s="155" t="s">
        <v>168</v>
      </c>
      <c r="B61" s="157"/>
      <c r="C61" s="156"/>
      <c r="D61" s="155" t="s">
        <v>126</v>
      </c>
      <c r="E61" s="156"/>
      <c r="F61" s="156"/>
      <c r="G61" s="156"/>
      <c r="H61" s="156"/>
      <c r="I61" s="155"/>
      <c r="J61" s="156"/>
      <c r="K61" s="25"/>
      <c r="L61" s="156"/>
      <c r="M61" s="25"/>
      <c r="N61" s="156"/>
    </row>
    <row r="62" spans="1:14" ht="15.75" hidden="1">
      <c r="A62" s="155" t="s">
        <v>63</v>
      </c>
      <c r="B62" s="157"/>
      <c r="C62" s="156"/>
      <c r="D62" s="155" t="s">
        <v>188</v>
      </c>
      <c r="E62" s="156"/>
      <c r="F62" s="155"/>
      <c r="G62" s="228"/>
      <c r="H62" s="156"/>
      <c r="I62" s="155"/>
      <c r="J62" s="156"/>
      <c r="K62" s="25"/>
      <c r="L62" s="156"/>
      <c r="M62" s="25"/>
      <c r="N62" s="156"/>
    </row>
    <row r="63" spans="1:14" ht="15.75" hidden="1">
      <c r="A63" s="155" t="s">
        <v>20</v>
      </c>
      <c r="B63" s="157"/>
      <c r="C63" s="156"/>
      <c r="D63" s="155" t="s">
        <v>169</v>
      </c>
      <c r="E63" s="156"/>
      <c r="F63" s="155"/>
      <c r="G63" s="228"/>
      <c r="H63" s="156"/>
      <c r="I63" s="155"/>
      <c r="J63" s="156"/>
      <c r="K63" s="25"/>
      <c r="L63" s="156"/>
      <c r="M63" s="25"/>
      <c r="N63" s="156"/>
    </row>
    <row r="64" spans="1:14" hidden="1"/>
  </sheetData>
  <customSheetViews>
    <customSheetView guid="{932274DA-F637-4F9D-A320-C69006196EB3}" showPageBreaks="1" showGridLines="0" fitToPage="1" printArea="1" hiddenRows="1" view="pageBreakPreview">
      <selection activeCell="A2" sqref="A2:J2"/>
      <pageMargins left="0.25" right="0.25" top="0.35" bottom="0.43" header="0.2" footer="0.3"/>
      <pageSetup scale="63" orientation="landscape" r:id="rId1"/>
    </customSheetView>
    <customSheetView guid="{2D64A94D-C66C-4FD3-8201-7F642E1B0F95}" showPageBreaks="1" showGridLines="0" fitToPage="1" hiddenRows="1" view="pageBreakPreview">
      <selection activeCell="G13" sqref="G13"/>
      <pageMargins left="0.25" right="0.25" top="0.35" bottom="0.43" header="0.2" footer="0.3"/>
      <pageSetup scale="63" orientation="landscape" r:id="rId2"/>
    </customSheetView>
    <customSheetView guid="{140AC828-B0B4-4080-A982-6C42C4E5121D}" showPageBreaks="1" showGridLines="0" fitToPage="1" hiddenRows="1" view="pageBreakPreview">
      <selection activeCell="G13" sqref="G13"/>
      <pageMargins left="0.25" right="0.25" top="0.35" bottom="0.43" header="0.2" footer="0.3"/>
      <pageSetup scale="67" orientation="landscape" r:id="rId3"/>
    </customSheetView>
    <customSheetView guid="{ACAAE18C-D451-4EA3-B25E-F36B6EE1CDDA}" showPageBreaks="1" showGridLines="0" fitToPage="1" hiddenRows="1" view="pageBreakPreview">
      <selection activeCell="F12" sqref="F12"/>
      <pageMargins left="0.25" right="0.25" top="0.35" bottom="0.43" header="0.2" footer="0.3"/>
      <pageSetup scale="61" orientation="landscape" r:id="rId4"/>
    </customSheetView>
    <customSheetView guid="{29110A68-3EC6-4A67-B2F4-C5B07F9C3888}" showPageBreaks="1" showGridLines="0" fitToPage="1" printArea="1" hiddenRows="1" view="pageBreakPreview">
      <selection activeCell="J18" sqref="J18"/>
      <pageMargins left="0.25" right="0.25" top="0.35" bottom="0.43" header="0.2" footer="0.3"/>
      <pageSetup scale="63" orientation="landscape" r:id="rId5"/>
    </customSheetView>
    <customSheetView guid="{7F4599E1-7724-459F-9FCF-D7ED51D3A092}" showPageBreaks="1" showGridLines="0" fitToPage="1" hiddenRows="1" view="pageBreakPreview" topLeftCell="A40">
      <selection activeCell="G77" sqref="G77"/>
      <pageMargins left="0.25" right="0.25" top="0.35" bottom="0.43" header="0.2" footer="0.3"/>
      <pageSetup scale="63" orientation="landscape" r:id="rId6"/>
    </customSheetView>
    <customSheetView guid="{9BD9C074-40C7-4DEF-A2BD-D9FC2E0C67A7}" showPageBreaks="1" showGridLines="0" fitToPage="1" hiddenRows="1" view="pageBreakPreview">
      <selection activeCell="G74" sqref="G74"/>
      <pageMargins left="0.25" right="0.25" top="0.35" bottom="0.43" header="0.2" footer="0.3"/>
      <pageSetup scale="71" orientation="landscape" r:id="rId7"/>
    </customSheetView>
    <customSheetView guid="{66D3A9EB-F894-4E92-AAA1-D172D6B95E05}" showPageBreaks="1" showGridLines="0" fitToPage="1" hiddenRows="1" view="pageBreakPreview">
      <selection activeCell="H24" sqref="H24:H27"/>
      <pageMargins left="0.25" right="0.25" top="0.35" bottom="0.43" header="0.2" footer="0.3"/>
      <pageSetup scale="63" orientation="landscape" r:id="rId8"/>
    </customSheetView>
    <customSheetView guid="{91AC30DE-1D40-4709-B1FA-6F0FA378251B}" showPageBreaks="1" showGridLines="0" fitToPage="1" hiddenRows="1" view="pageBreakPreview" topLeftCell="A4">
      <selection activeCell="G74" sqref="G74"/>
      <pageMargins left="0.25" right="0.25" top="0.35" bottom="0.43" header="0.2" footer="0.3"/>
      <pageSetup scale="63" orientation="landscape" r:id="rId9"/>
    </customSheetView>
    <customSheetView guid="{F1738DBA-4A86-4E4E-8AA2-B6B2804E8CE9}" showPageBreaks="1" showGridLines="0" fitToPage="1" hiddenRows="1" view="pageBreakPreview" topLeftCell="A40">
      <selection activeCell="G77" sqref="G77"/>
      <pageMargins left="0.25" right="0.25" top="0.35" bottom="0.43" header="0.2" footer="0.3"/>
      <pageSetup scale="63" orientation="landscape" r:id="rId10"/>
    </customSheetView>
    <customSheetView guid="{5618DD8E-698B-41B5-8163-9804A8A834E2}" showPageBreaks="1" showGridLines="0" fitToPage="1" hiddenRows="1" view="pageBreakPreview">
      <selection activeCell="G74" sqref="G74"/>
      <pageMargins left="0.25" right="0.25" top="0.35" bottom="0.43" header="0.2" footer="0.3"/>
      <pageSetup scale="63" orientation="landscape" r:id="rId11"/>
    </customSheetView>
    <customSheetView guid="{9CCF10E2-92C0-49B0-AF99-307DE301C06F}" showPageBreaks="1" showGridLines="0" fitToPage="1" hiddenRows="1" view="pageBreakPreview">
      <selection activeCell="C28" sqref="C28"/>
      <pageMargins left="0.25" right="0.25" top="0.35" bottom="0.43" header="0.2" footer="0.3"/>
      <pageSetup scale="48" orientation="landscape" r:id="rId12"/>
    </customSheetView>
    <customSheetView guid="{6B137BBA-28F2-4177-ADEF-B1D1878767AC}" showPageBreaks="1" showGridLines="0" fitToPage="1" hiddenRows="1" view="pageBreakPreview">
      <selection activeCell="L22" sqref="L22"/>
      <pageMargins left="0.25" right="0.25" top="0.35" bottom="0.43" header="0.2" footer="0.3"/>
      <pageSetup scale="48" orientation="landscape" r:id="rId13"/>
    </customSheetView>
    <customSheetView guid="{3675219B-151D-4A83-95AF-6CA1D823DF91}" showPageBreaks="1" showGridLines="0" fitToPage="1" hiddenRows="1" view="pageBreakPreview" topLeftCell="A43">
      <selection activeCell="K74" sqref="K74"/>
      <pageMargins left="0.25" right="0.25" top="0.35" bottom="0.43" header="0.2" footer="0.3"/>
      <pageSetup scale="48" orientation="landscape" r:id="rId14"/>
    </customSheetView>
    <customSheetView guid="{F8AC9B16-B680-443B-A0C2-C2568C2FC9DC}" showPageBreaks="1" showGridLines="0" fitToPage="1" hiddenRows="1" view="pageBreakPreview" topLeftCell="A31">
      <selection activeCell="G74" sqref="G74"/>
      <pageMargins left="0.25" right="0.25" top="0.35" bottom="0.43" header="0.2" footer="0.3"/>
      <pageSetup scale="55" orientation="landscape" r:id="rId15"/>
    </customSheetView>
    <customSheetView guid="{9BFCC6BA-6181-4FB6-AF72-B0E6954AA9A0}" showPageBreaks="1" showGridLines="0" fitToPage="1" hiddenRows="1" view="pageBreakPreview">
      <selection activeCell="L22" sqref="L22"/>
      <pageMargins left="0.25" right="0.25" top="0.35" bottom="0.43" header="0.2" footer="0.3"/>
      <pageSetup scale="57" orientation="landscape" r:id="rId16"/>
    </customSheetView>
    <customSheetView guid="{7044E850-A5C6-4247-BE4D-DC6D0F8B87FE}" showPageBreaks="1" showGridLines="0" fitToPage="1" hiddenRows="1" view="pageBreakPreview">
      <selection activeCell="G30" sqref="G30:G34"/>
      <pageMargins left="0.25" right="0.25" top="0.35" bottom="0.43" header="0.2" footer="0.3"/>
      <pageSetup scale="57" orientation="landscape" r:id="rId17"/>
    </customSheetView>
    <customSheetView guid="{D63838BE-F230-4BC1-8CFF-567D02D6527C}" showPageBreaks="1" showGridLines="0" fitToPage="1" view="pageBreakPreview" topLeftCell="A7">
      <selection activeCell="A12" sqref="A12:B16"/>
      <pageMargins left="0.25" right="0.25" top="0.35" bottom="0.43" header="0.2" footer="0.3"/>
      <pageSetup scale="85" orientation="landscape" r:id="rId18"/>
    </customSheetView>
    <customSheetView guid="{20B682CD-B38B-44EE-8FE8-229DDCE8B959}" showPageBreaks="1" showGridLines="0" fitToPage="1" view="pageBreakPreview">
      <selection activeCell="K13" sqref="K13"/>
      <pageMargins left="0.25" right="0.25" top="0.35" bottom="0.43" header="0.2" footer="0.3"/>
      <pageSetup scale="85" orientation="landscape" r:id="rId19"/>
    </customSheetView>
    <customSheetView guid="{3D6738E3-A45A-4638-AB53-C4FC5C66BC2D}" showPageBreaks="1" showGridLines="0" fitToPage="1" view="pageBreakPreview">
      <selection activeCell="D6" sqref="D6"/>
      <pageMargins left="0.25" right="0.25" top="0.35" bottom="0.43" header="0.2" footer="0.3"/>
      <pageSetup scale="43" orientation="landscape" r:id="rId20"/>
    </customSheetView>
    <customSheetView guid="{D4ABD959-335C-45EC-87BE-C9BA377F0497}" showPageBreaks="1" showGridLines="0" fitToPage="1" hiddenRows="1" view="pageBreakPreview">
      <selection activeCell="D50" sqref="D50"/>
      <pageMargins left="0.25" right="0.25" top="0.35" bottom="0.43" header="0.2" footer="0.3"/>
      <pageSetup scale="51" orientation="landscape" r:id="rId21"/>
    </customSheetView>
    <customSheetView guid="{0AC86E81-06EB-4896-B1CE-C91766AC0986}" showPageBreaks="1" showGridLines="0" fitToPage="1" hiddenRows="1" view="pageBreakPreview">
      <selection activeCell="A12" sqref="A12:D19"/>
      <pageMargins left="0.25" right="0.25" top="0.35" bottom="0.43" header="0.2" footer="0.3"/>
      <pageSetup scale="51" orientation="landscape" r:id="rId22"/>
    </customSheetView>
    <customSheetView guid="{ECFF03AA-9995-49FD-8675-E9EB89E20521}" showPageBreaks="1" showGridLines="0" fitToPage="1" printArea="1" hiddenRows="1" view="pageBreakPreview" topLeftCell="A22">
      <selection activeCell="G33" sqref="G33"/>
      <pageMargins left="0.25" right="0.25" top="0.35" bottom="0.43" header="0.2" footer="0.3"/>
      <pageSetup scale="63" orientation="landscape" r:id="rId23"/>
    </customSheetView>
    <customSheetView guid="{94144FE1-E98D-468C-A0B0-A5E0B5B10077}" showPageBreaks="1" showGridLines="0" fitToPage="1" hiddenRows="1" view="pageBreakPreview">
      <selection activeCell="H24" sqref="H24:H27"/>
      <pageMargins left="0.25" right="0.25" top="0.35" bottom="0.43" header="0.2" footer="0.3"/>
      <pageSetup scale="71" orientation="landscape" r:id="rId24"/>
    </customSheetView>
    <customSheetView guid="{ADCEEF57-9D23-4D32-B0E6-992B8F8AD223}" showPageBreaks="1" showGridLines="0" fitToPage="1" printArea="1" hiddenRows="1" view="pageBreakPreview">
      <selection activeCell="F19" sqref="A12:F19"/>
      <pageMargins left="0.25" right="0.25" top="0.35" bottom="0.43" header="0.2" footer="0.3"/>
      <pageSetup scale="71" orientation="landscape" r:id="rId25"/>
    </customSheetView>
    <customSheetView guid="{40DFF96E-92BB-45DA-BA74-CB1455376A13}" showPageBreaks="1" showGridLines="0" fitToPage="1" hiddenRows="1" view="pageBreakPreview">
      <selection activeCell="G13" sqref="G13"/>
      <pageMargins left="0.25" right="0.25" top="0.35" bottom="0.43" header="0.2" footer="0.3"/>
      <pageSetup scale="71" orientation="landscape" r:id="rId26"/>
    </customSheetView>
    <customSheetView guid="{A4B47967-7288-4EFC-B3A3-156A4AF2D0DB}" showPageBreaks="1" showGridLines="0" fitToPage="1" printArea="1" hiddenRows="1" view="pageBreakPreview">
      <selection activeCell="G20" sqref="G20"/>
      <pageMargins left="0.25" right="0.25" top="0.35" bottom="0.43" header="0.2" footer="0.3"/>
      <pageSetup scale="63" orientation="landscape" r:id="rId27"/>
    </customSheetView>
  </customSheetViews>
  <mergeCells count="44">
    <mergeCell ref="A2:J2"/>
    <mergeCell ref="A3:J3"/>
    <mergeCell ref="A7:A11"/>
    <mergeCell ref="K8:L8"/>
    <mergeCell ref="M8:N8"/>
    <mergeCell ref="C8:D8"/>
    <mergeCell ref="E8:F8"/>
    <mergeCell ref="I8:J8"/>
    <mergeCell ref="B7:B11"/>
    <mergeCell ref="C7:D7"/>
    <mergeCell ref="E7:F7"/>
    <mergeCell ref="G7:G11"/>
    <mergeCell ref="H7:H11"/>
    <mergeCell ref="I7:J7"/>
    <mergeCell ref="K7:L7"/>
    <mergeCell ref="M7:N7"/>
    <mergeCell ref="A32:A36"/>
    <mergeCell ref="B32:B36"/>
    <mergeCell ref="C32:D32"/>
    <mergeCell ref="E32:F32"/>
    <mergeCell ref="G32:G36"/>
    <mergeCell ref="H32:H36"/>
    <mergeCell ref="I32:J32"/>
    <mergeCell ref="K32:L32"/>
    <mergeCell ref="M32:N32"/>
    <mergeCell ref="C33:D33"/>
    <mergeCell ref="E33:F33"/>
    <mergeCell ref="I33:J33"/>
    <mergeCell ref="K33:L33"/>
    <mergeCell ref="M33:N33"/>
    <mergeCell ref="A49:A53"/>
    <mergeCell ref="B49:B53"/>
    <mergeCell ref="C49:D49"/>
    <mergeCell ref="E49:F49"/>
    <mergeCell ref="G49:G53"/>
    <mergeCell ref="H49:H53"/>
    <mergeCell ref="I49:J49"/>
    <mergeCell ref="K49:L49"/>
    <mergeCell ref="M49:N49"/>
    <mergeCell ref="C50:D50"/>
    <mergeCell ref="E50:F50"/>
    <mergeCell ref="I50:J50"/>
    <mergeCell ref="K50:L50"/>
    <mergeCell ref="M50:N50"/>
  </mergeCells>
  <phoneticPr fontId="29" type="noConversion"/>
  <hyperlinks>
    <hyperlink ref="A6"/>
    <hyperlink ref="A5" location="'MENU '!A1" display="BACK TO MENU"/>
  </hyperlinks>
  <pageMargins left="0.25" right="0.25" top="0.35" bottom="0.43" header="0.2" footer="0.3"/>
  <pageSetup scale="63" orientation="landscape" r:id="rId28"/>
  <drawing r:id="rId2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showGridLines="0" view="pageBreakPreview" topLeftCell="A7" zoomScaleSheetLayoutView="100" workbookViewId="0">
      <selection activeCell="F13" sqref="F13"/>
    </sheetView>
  </sheetViews>
  <sheetFormatPr defaultColWidth="8" defaultRowHeight="12.75"/>
  <cols>
    <col min="1" max="1" width="18.109375" style="25" customWidth="1"/>
    <col min="2" max="2" width="9.88671875" style="29" customWidth="1"/>
    <col min="3" max="4" width="9.44140625" style="25" customWidth="1"/>
    <col min="5" max="6" width="8.33203125" style="25" customWidth="1"/>
    <col min="7" max="7" width="18.109375" style="25" customWidth="1"/>
    <col min="8" max="8" width="7.88671875" style="170" customWidth="1"/>
    <col min="9" max="10" width="8.33203125" style="25" customWidth="1"/>
    <col min="11" max="11" width="8" style="25" customWidth="1"/>
    <col min="12" max="12" width="8.33203125" style="30" customWidth="1"/>
    <col min="13" max="13" width="8.33203125" style="25" customWidth="1"/>
    <col min="14" max="14" width="8.33203125" style="30" customWidth="1"/>
    <col min="15" max="16384" width="8" style="25"/>
  </cols>
  <sheetData>
    <row r="2" spans="1:14" s="16" customFormat="1" ht="37.5">
      <c r="A2" s="625" t="s">
        <v>1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4" s="16" customFormat="1" ht="32.25" customHeight="1">
      <c r="A3" s="655" t="s">
        <v>88</v>
      </c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</row>
    <row r="4" spans="1:14" s="13" customFormat="1" ht="15" customHeight="1">
      <c r="A4" s="14"/>
      <c r="B4" s="15"/>
      <c r="G4" s="14"/>
      <c r="H4" s="266"/>
      <c r="K4" s="14"/>
      <c r="M4" s="14"/>
    </row>
    <row r="5" spans="1:14" s="13" customFormat="1" ht="15" customHeight="1">
      <c r="A5" s="66" t="s">
        <v>22</v>
      </c>
      <c r="B5" s="15"/>
      <c r="G5" s="14"/>
      <c r="H5" s="266"/>
      <c r="J5" s="68"/>
      <c r="K5" s="708"/>
      <c r="L5" s="709"/>
      <c r="M5" s="705"/>
      <c r="N5" s="706"/>
    </row>
    <row r="6" spans="1:14">
      <c r="L6" s="247" t="s">
        <v>90</v>
      </c>
      <c r="M6" s="623">
        <f ca="1">'MENU '!K8</f>
        <v>44526</v>
      </c>
      <c r="N6" s="623"/>
    </row>
    <row r="7" spans="1:14" ht="13.5" thickBot="1">
      <c r="A7" s="19"/>
    </row>
    <row r="8" spans="1:14" s="76" customFormat="1" ht="18" customHeight="1" thickTop="1">
      <c r="A8" s="683" t="s">
        <v>3</v>
      </c>
      <c r="B8" s="675" t="s">
        <v>10</v>
      </c>
      <c r="C8" s="685" t="s">
        <v>325</v>
      </c>
      <c r="D8" s="685"/>
      <c r="E8" s="686" t="s">
        <v>27</v>
      </c>
      <c r="F8" s="686"/>
      <c r="G8" s="645" t="s">
        <v>31</v>
      </c>
      <c r="H8" s="639" t="s">
        <v>10</v>
      </c>
      <c r="I8" s="682" t="s">
        <v>27</v>
      </c>
      <c r="J8" s="682"/>
      <c r="K8" s="617" t="s">
        <v>13</v>
      </c>
      <c r="L8" s="617"/>
      <c r="M8" s="651" t="s">
        <v>14</v>
      </c>
      <c r="N8" s="652"/>
    </row>
    <row r="9" spans="1:14" s="76" customFormat="1" ht="17.25" customHeight="1">
      <c r="A9" s="684"/>
      <c r="B9" s="676"/>
      <c r="C9" s="199" t="s">
        <v>4</v>
      </c>
      <c r="D9" s="199" t="s">
        <v>0</v>
      </c>
      <c r="E9" s="199" t="s">
        <v>4</v>
      </c>
      <c r="F9" s="199" t="s">
        <v>0</v>
      </c>
      <c r="G9" s="654"/>
      <c r="H9" s="662"/>
      <c r="I9" s="199" t="s">
        <v>4</v>
      </c>
      <c r="J9" s="199" t="s">
        <v>0</v>
      </c>
      <c r="K9" s="199" t="s">
        <v>4</v>
      </c>
      <c r="L9" s="199" t="s">
        <v>0</v>
      </c>
      <c r="M9" s="237" t="s">
        <v>4</v>
      </c>
      <c r="N9" s="200" t="s">
        <v>0</v>
      </c>
    </row>
    <row r="10" spans="1:14" s="76" customFormat="1" ht="14.25" customHeight="1">
      <c r="A10" s="684"/>
      <c r="B10" s="676"/>
      <c r="C10" s="201" t="s">
        <v>9</v>
      </c>
      <c r="D10" s="201" t="s">
        <v>8</v>
      </c>
      <c r="E10" s="201" t="s">
        <v>6</v>
      </c>
      <c r="F10" s="201" t="s">
        <v>11</v>
      </c>
      <c r="G10" s="654"/>
      <c r="H10" s="662"/>
      <c r="I10" s="207" t="s">
        <v>9</v>
      </c>
      <c r="J10" s="207" t="s">
        <v>9</v>
      </c>
      <c r="K10" s="207" t="s">
        <v>8</v>
      </c>
      <c r="L10" s="207" t="s">
        <v>6</v>
      </c>
      <c r="M10" s="238" t="s">
        <v>11</v>
      </c>
      <c r="N10" s="209" t="s">
        <v>7</v>
      </c>
    </row>
    <row r="11" spans="1:14" s="76" customFormat="1" ht="14.25" customHeight="1">
      <c r="A11" s="710"/>
      <c r="B11" s="676"/>
      <c r="C11" s="210">
        <v>0.41666666666666669</v>
      </c>
      <c r="D11" s="210">
        <v>0.41666666666666669</v>
      </c>
      <c r="E11" s="210">
        <v>0.66666666666666663</v>
      </c>
      <c r="F11" s="210">
        <v>0.54166666666666663</v>
      </c>
      <c r="G11" s="654"/>
      <c r="H11" s="662"/>
      <c r="I11" s="213">
        <v>0.33333333333333331</v>
      </c>
      <c r="J11" s="213" t="s">
        <v>89</v>
      </c>
      <c r="K11" s="211">
        <v>0.33333333333333331</v>
      </c>
      <c r="L11" s="211">
        <v>0.66666666666666663</v>
      </c>
      <c r="M11" s="239">
        <v>0.29166666666666669</v>
      </c>
      <c r="N11" s="212">
        <v>0.66666666666666663</v>
      </c>
    </row>
    <row r="12" spans="1:14" s="159" customFormat="1" ht="24.95" customHeight="1" thickBot="1">
      <c r="A12" s="526" t="s">
        <v>261</v>
      </c>
      <c r="B12" s="527" t="s">
        <v>402</v>
      </c>
      <c r="C12" s="528">
        <v>44534</v>
      </c>
      <c r="D12" s="528">
        <v>44535</v>
      </c>
      <c r="E12" s="528">
        <v>44538</v>
      </c>
      <c r="F12" s="528">
        <v>44539</v>
      </c>
      <c r="G12" s="385" t="s">
        <v>218</v>
      </c>
      <c r="H12" s="255" t="s">
        <v>392</v>
      </c>
      <c r="I12" s="358">
        <v>44541</v>
      </c>
      <c r="J12" s="358">
        <v>44542</v>
      </c>
      <c r="K12" s="358">
        <v>44557</v>
      </c>
      <c r="L12" s="358">
        <v>44560</v>
      </c>
      <c r="M12" s="358">
        <v>44560</v>
      </c>
      <c r="N12" s="174">
        <v>44197</v>
      </c>
    </row>
    <row r="13" spans="1:14" s="159" customFormat="1" ht="24.95" customHeight="1" thickTop="1">
      <c r="A13" s="526" t="s">
        <v>260</v>
      </c>
      <c r="B13" s="527" t="s">
        <v>385</v>
      </c>
      <c r="C13" s="528">
        <v>44538</v>
      </c>
      <c r="D13" s="528">
        <v>44539</v>
      </c>
      <c r="E13" s="528">
        <v>44542</v>
      </c>
      <c r="F13" s="528">
        <v>44542</v>
      </c>
      <c r="G13" s="385" t="s">
        <v>276</v>
      </c>
      <c r="H13" s="378" t="s">
        <v>294</v>
      </c>
      <c r="I13" s="358">
        <v>44552</v>
      </c>
      <c r="J13" s="358">
        <v>44553</v>
      </c>
      <c r="K13" s="358">
        <v>44203</v>
      </c>
      <c r="L13" s="358">
        <v>44206</v>
      </c>
      <c r="M13" s="358">
        <v>44206</v>
      </c>
      <c r="N13" s="358">
        <v>44208</v>
      </c>
    </row>
    <row r="14" spans="1:14" s="159" customFormat="1" ht="24.95" customHeight="1">
      <c r="A14" s="526" t="s">
        <v>233</v>
      </c>
      <c r="B14" s="527" t="s">
        <v>329</v>
      </c>
      <c r="C14" s="528">
        <v>44557</v>
      </c>
      <c r="D14" s="528">
        <v>44558</v>
      </c>
      <c r="E14" s="528">
        <v>44561</v>
      </c>
      <c r="F14" s="528">
        <v>44562</v>
      </c>
      <c r="G14" s="385" t="s">
        <v>254</v>
      </c>
      <c r="H14" s="394" t="s">
        <v>469</v>
      </c>
      <c r="I14" s="358">
        <v>44210</v>
      </c>
      <c r="J14" s="358">
        <v>44210</v>
      </c>
      <c r="K14" s="358">
        <v>44223</v>
      </c>
      <c r="L14" s="358">
        <v>44226</v>
      </c>
      <c r="M14" s="358">
        <v>44227</v>
      </c>
      <c r="N14" s="358">
        <v>44228</v>
      </c>
    </row>
    <row r="15" spans="1:14" s="159" customFormat="1" ht="24.95" customHeight="1">
      <c r="A15" s="526" t="s">
        <v>241</v>
      </c>
      <c r="B15" s="527" t="s">
        <v>403</v>
      </c>
      <c r="C15" s="528">
        <v>44557</v>
      </c>
      <c r="D15" s="528">
        <v>44559</v>
      </c>
      <c r="E15" s="528">
        <v>44562</v>
      </c>
      <c r="F15" s="528">
        <v>44562</v>
      </c>
      <c r="G15" s="385" t="s">
        <v>219</v>
      </c>
      <c r="H15" s="378"/>
      <c r="I15" s="358"/>
      <c r="J15" s="358"/>
      <c r="K15" s="358"/>
      <c r="L15" s="358"/>
      <c r="M15" s="358"/>
      <c r="N15" s="358"/>
    </row>
    <row r="16" spans="1:14" s="159" customFormat="1" ht="24.95" customHeight="1" thickBot="1">
      <c r="A16" s="390"/>
      <c r="B16" s="234"/>
      <c r="C16" s="231"/>
      <c r="D16" s="231"/>
      <c r="E16" s="363"/>
      <c r="F16" s="363"/>
      <c r="G16" s="392"/>
      <c r="H16" s="393"/>
      <c r="I16" s="195"/>
      <c r="J16" s="195"/>
      <c r="K16" s="195"/>
      <c r="L16" s="195"/>
      <c r="M16" s="195"/>
      <c r="N16" s="195"/>
    </row>
    <row r="17" spans="1:16" s="159" customFormat="1" ht="24.95" customHeight="1" thickTop="1">
      <c r="A17" s="250" t="s">
        <v>32</v>
      </c>
      <c r="B17" s="251"/>
      <c r="C17" s="257"/>
      <c r="D17" s="257"/>
      <c r="E17" s="195"/>
      <c r="F17" s="195"/>
      <c r="G17" s="77"/>
      <c r="H17" s="267"/>
      <c r="I17" s="195"/>
      <c r="J17" s="195"/>
      <c r="K17" s="195"/>
      <c r="L17" s="195"/>
      <c r="M17" s="195"/>
      <c r="N17" s="195"/>
    </row>
    <row r="18" spans="1:16" ht="15.75">
      <c r="A18" s="35" t="s">
        <v>30</v>
      </c>
      <c r="B18" s="47"/>
      <c r="C18" s="32"/>
      <c r="D18" s="32"/>
      <c r="E18" s="19"/>
      <c r="F18" s="19"/>
      <c r="G18" s="19"/>
      <c r="H18" s="20"/>
      <c r="I18" s="19"/>
      <c r="J18" s="19"/>
      <c r="K18" s="19"/>
      <c r="L18" s="19"/>
    </row>
    <row r="19" spans="1:16" s="53" customFormat="1" ht="15.75">
      <c r="A19" s="50" t="s">
        <v>326</v>
      </c>
      <c r="B19" s="51"/>
      <c r="C19" s="52"/>
      <c r="D19" s="52"/>
      <c r="E19" s="52"/>
      <c r="F19" s="52"/>
      <c r="G19" s="52"/>
      <c r="H19" s="64"/>
      <c r="I19" s="50"/>
      <c r="K19" s="155" t="s">
        <v>327</v>
      </c>
      <c r="L19" s="156"/>
      <c r="P19" s="52"/>
    </row>
    <row r="20" spans="1:16" s="53" customFormat="1" ht="15.75">
      <c r="A20" s="50"/>
      <c r="B20" s="51"/>
      <c r="C20" s="52"/>
      <c r="D20" s="52"/>
      <c r="E20" s="52"/>
      <c r="F20" s="52"/>
      <c r="G20" s="52"/>
      <c r="H20" s="64"/>
      <c r="I20" s="50"/>
      <c r="K20" s="155"/>
      <c r="L20" s="156"/>
      <c r="P20" s="52"/>
    </row>
    <row r="21" spans="1:16" s="53" customFormat="1" ht="15.75">
      <c r="A21" s="50" t="s">
        <v>63</v>
      </c>
      <c r="B21" s="51"/>
      <c r="C21" s="52"/>
      <c r="D21" s="52"/>
      <c r="E21" s="52"/>
      <c r="F21" s="50"/>
      <c r="G21" s="64"/>
      <c r="H21" s="268"/>
      <c r="I21" s="50"/>
      <c r="K21" s="155" t="s">
        <v>114</v>
      </c>
      <c r="L21" s="156"/>
      <c r="P21" s="52"/>
    </row>
    <row r="22" spans="1:16" s="53" customFormat="1" ht="15.75">
      <c r="A22" s="50"/>
      <c r="B22" s="51"/>
      <c r="C22" s="52"/>
      <c r="D22" s="52"/>
      <c r="E22" s="52"/>
      <c r="F22" s="50"/>
      <c r="G22" s="263"/>
      <c r="H22" s="268"/>
      <c r="I22" s="50"/>
      <c r="K22" s="155"/>
      <c r="L22" s="156"/>
      <c r="P22" s="52"/>
    </row>
    <row r="23" spans="1:16" ht="15.75">
      <c r="A23" s="50"/>
      <c r="B23" s="51"/>
      <c r="C23" s="52"/>
      <c r="D23" s="52"/>
      <c r="E23" s="52"/>
      <c r="F23" s="50"/>
      <c r="G23" s="263"/>
      <c r="H23" s="268"/>
      <c r="I23" s="50"/>
      <c r="J23" s="53"/>
      <c r="K23" s="50"/>
      <c r="L23" s="53"/>
    </row>
    <row r="24" spans="1:16" ht="15.75">
      <c r="A24" s="235" t="s">
        <v>2</v>
      </c>
      <c r="B24" s="43"/>
      <c r="C24" s="17"/>
      <c r="D24" s="17"/>
      <c r="E24" s="26"/>
      <c r="F24" s="17"/>
      <c r="G24" s="161"/>
      <c r="H24" s="161"/>
      <c r="I24" s="162"/>
      <c r="J24" s="162"/>
      <c r="L24" s="25"/>
      <c r="N24" s="25"/>
    </row>
    <row r="25" spans="1:16" ht="3" customHeight="1">
      <c r="A25" s="235"/>
      <c r="B25" s="43"/>
      <c r="C25" s="17"/>
      <c r="D25" s="17"/>
      <c r="E25" s="26"/>
      <c r="F25" s="17"/>
      <c r="G25" s="161"/>
      <c r="H25" s="161"/>
      <c r="I25" s="162"/>
      <c r="J25" s="162"/>
      <c r="L25" s="25"/>
      <c r="N25" s="25"/>
    </row>
    <row r="26" spans="1:16" ht="18">
      <c r="A26" s="36" t="s">
        <v>40</v>
      </c>
      <c r="B26" s="43"/>
      <c r="C26" s="17"/>
      <c r="D26" s="17"/>
      <c r="E26" s="26"/>
      <c r="F26" s="163"/>
      <c r="G26" s="164"/>
      <c r="H26" s="165"/>
      <c r="I26" s="165"/>
      <c r="J26" s="165"/>
      <c r="L26" s="25"/>
      <c r="N26" s="25"/>
    </row>
    <row r="27" spans="1:16" ht="4.5" customHeight="1">
      <c r="A27" s="57"/>
      <c r="B27" s="166"/>
      <c r="C27" s="163"/>
      <c r="D27" s="163"/>
      <c r="E27" s="28"/>
      <c r="F27" s="163"/>
      <c r="G27" s="164"/>
      <c r="H27" s="161"/>
      <c r="I27" s="26"/>
      <c r="J27" s="26"/>
      <c r="L27" s="25"/>
      <c r="N27" s="25"/>
    </row>
    <row r="28" spans="1:16" ht="15">
      <c r="A28" s="167" t="s">
        <v>41</v>
      </c>
      <c r="B28" s="166"/>
      <c r="C28" s="163"/>
      <c r="D28" s="163"/>
      <c r="E28" s="28"/>
      <c r="F28" s="168"/>
      <c r="G28" s="27"/>
      <c r="H28" s="161"/>
      <c r="I28" s="26"/>
      <c r="J28" s="26"/>
      <c r="L28" s="25"/>
      <c r="N28" s="25"/>
    </row>
    <row r="29" spans="1:16" ht="15">
      <c r="A29" s="167" t="s">
        <v>38</v>
      </c>
      <c r="B29" s="169"/>
      <c r="C29" s="168"/>
      <c r="D29" s="168"/>
      <c r="E29" s="27"/>
      <c r="G29" s="170"/>
      <c r="J29" s="25">
        <f>K12-D12</f>
        <v>22</v>
      </c>
      <c r="L29" s="25"/>
      <c r="N29" s="25"/>
    </row>
    <row r="30" spans="1:16" ht="15">
      <c r="A30" s="58" t="s">
        <v>250</v>
      </c>
      <c r="B30" s="30"/>
      <c r="G30" s="170"/>
      <c r="L30" s="25"/>
      <c r="N30" s="25"/>
    </row>
  </sheetData>
  <customSheetViews>
    <customSheetView guid="{932274DA-F637-4F9D-A320-C69006196EB3}" showPageBreaks="1" showGridLines="0" fitToPage="1" printArea="1" view="pageBreakPreview" topLeftCell="A7">
      <selection activeCell="F13" sqref="F13"/>
      <pageMargins left="0.25" right="0.25" top="0.47" bottom="0.41" header="0.3" footer="0.3"/>
      <pageSetup scale="80" orientation="landscape" r:id="rId1"/>
      <headerFooter alignWithMargins="0"/>
    </customSheetView>
    <customSheetView guid="{2D64A94D-C66C-4FD3-8201-7F642E1B0F95}" scale="80" showPageBreaks="1" showGridLines="0" fitToPage="1" printArea="1" view="pageBreakPreview">
      <selection activeCell="H17" sqref="H17"/>
      <pageMargins left="0.25" right="0.25" top="0.47" bottom="0.41" header="0.3" footer="0.3"/>
      <pageSetup scale="80" orientation="landscape" r:id="rId2"/>
      <headerFooter alignWithMargins="0"/>
    </customSheetView>
    <customSheetView guid="{140AC828-B0B4-4080-A982-6C42C4E5121D}" scale="80" showPageBreaks="1" showGridLines="0" fitToPage="1" printArea="1" view="pageBreakPreview">
      <selection activeCell="H17" sqref="H17"/>
      <pageMargins left="0.25" right="0.25" top="0.47" bottom="0.41" header="0.3" footer="0.3"/>
      <pageSetup scale="86" orientation="landscape" r:id="rId3"/>
      <headerFooter alignWithMargins="0"/>
    </customSheetView>
    <customSheetView guid="{ACAAE18C-D451-4EA3-B25E-F36B6EE1CDDA}" scale="80" showPageBreaks="1" showGridLines="0" fitToPage="1" printArea="1" view="pageBreakPreview">
      <selection activeCell="C10" sqref="C10"/>
      <pageMargins left="0.25" right="0.25" top="0.47" bottom="0.41" header="0.3" footer="0.3"/>
      <pageSetup scale="76" orientation="landscape" r:id="rId4"/>
      <headerFooter alignWithMargins="0"/>
    </customSheetView>
    <customSheetView guid="{29110A68-3EC6-4A67-B2F4-C5B07F9C3888}" showPageBreaks="1" showGridLines="0" fitToPage="1" printArea="1" view="pageBreakPreview" topLeftCell="A7">
      <selection activeCell="N19" sqref="N19"/>
      <pageMargins left="0.25" right="0.25" top="0.47" bottom="0.41" header="0.3" footer="0.3"/>
      <pageSetup scale="76" orientation="landscape" r:id="rId5"/>
      <headerFooter alignWithMargins="0"/>
    </customSheetView>
    <customSheetView guid="{7F4599E1-7724-459F-9FCF-D7ED51D3A092}" showPageBreaks="1" showGridLines="0" fitToPage="1" printArea="1" view="pageBreakPreview" topLeftCell="A4">
      <selection activeCell="M30" sqref="M30"/>
      <pageMargins left="0.25" right="0.25" top="0.47" bottom="0.41" header="0.3" footer="0.3"/>
      <pageSetup scale="76" orientation="landscape" r:id="rId6"/>
      <headerFooter alignWithMargins="0"/>
    </customSheetView>
    <customSheetView guid="{9BD9C074-40C7-4DEF-A2BD-D9FC2E0C67A7}" scale="80" showPageBreaks="1" showGridLines="0" fitToPage="1" printArea="1" view="pageBreakPreview">
      <selection activeCell="N13" sqref="N13"/>
      <pageMargins left="0.25" right="0.25" top="0.47" bottom="0.41" header="0.3" footer="0.3"/>
      <pageSetup scale="78" orientation="landscape" r:id="rId7"/>
      <headerFooter alignWithMargins="0"/>
    </customSheetView>
    <customSheetView guid="{66D3A9EB-F894-4E92-AAA1-D172D6B95E05}" showPageBreaks="1" showGridLines="0" fitToPage="1" printArea="1" view="pageBreakPreview" topLeftCell="A7">
      <selection activeCell="K23" sqref="K23:K26"/>
      <pageMargins left="0.25" right="0.25" top="0.47" bottom="0.41" header="0.3" footer="0.3"/>
      <pageSetup scale="76" orientation="landscape" r:id="rId8"/>
      <headerFooter alignWithMargins="0"/>
    </customSheetView>
    <customSheetView guid="{91AC30DE-1D40-4709-B1FA-6F0FA378251B}" scale="80" showPageBreaks="1" showGridLines="0" fitToPage="1" printArea="1" view="pageBreakPreview">
      <selection activeCell="N13" sqref="N13"/>
      <pageMargins left="0.25" right="0.25" top="0.47" bottom="0.41" header="0.3" footer="0.3"/>
      <pageSetup scale="76" orientation="landscape" r:id="rId9"/>
      <headerFooter alignWithMargins="0"/>
    </customSheetView>
    <customSheetView guid="{F1738DBA-4A86-4E4E-8AA2-B6B2804E8CE9}" showPageBreaks="1" showGridLines="0" fitToPage="1" printArea="1" view="pageBreakPreview" topLeftCell="A4">
      <selection activeCell="M30" sqref="M30"/>
      <pageMargins left="0.25" right="0.25" top="0.47" bottom="0.41" header="0.3" footer="0.3"/>
      <pageSetup scale="76" orientation="landscape" r:id="rId10"/>
      <headerFooter alignWithMargins="0"/>
    </customSheetView>
    <customSheetView guid="{5618DD8E-698B-41B5-8163-9804A8A834E2}" scale="80" showPageBreaks="1" showGridLines="0" fitToPage="1" printArea="1" view="pageBreakPreview">
      <selection activeCell="A17" sqref="A17:XFD17"/>
      <pageMargins left="0.25" right="0.25" top="0.47" bottom="0.41" header="0.3" footer="0.3"/>
      <pageSetup scale="76" orientation="landscape" r:id="rId11"/>
      <headerFooter alignWithMargins="0"/>
    </customSheetView>
    <customSheetView guid="{9CCF10E2-92C0-49B0-AF99-307DE301C06F}" showPageBreaks="1" showGridLines="0" fitToPage="1" printArea="1" view="pageBreakPreview">
      <selection activeCell="K28" sqref="K28"/>
      <pageMargins left="0.25" right="0.25" top="0.47" bottom="0.41" header="0.3" footer="0.3"/>
      <pageSetup scale="76" orientation="landscape" r:id="rId12"/>
      <headerFooter alignWithMargins="0"/>
    </customSheetView>
    <customSheetView guid="{6B137BBA-28F2-4177-ADEF-B1D1878767AC}" scale="80" showPageBreaks="1" showGridLines="0" fitToPage="1" printArea="1" view="pageBreakPreview">
      <selection activeCell="J12" sqref="J12"/>
      <pageMargins left="0.25" right="0.25" top="0.47" bottom="0.41" header="0.3" footer="0.3"/>
      <pageSetup scale="76" orientation="landscape" r:id="rId13"/>
      <headerFooter alignWithMargins="0"/>
    </customSheetView>
    <customSheetView guid="{3675219B-151D-4A83-95AF-6CA1D823DF91}" scale="80" showPageBreaks="1" showGridLines="0" fitToPage="1" printArea="1" view="pageBreakPreview">
      <selection activeCell="M4" sqref="M4"/>
      <pageMargins left="0.25" right="0.25" top="0.47" bottom="0.41" header="0.3" footer="0.3"/>
      <pageSetup scale="76" orientation="landscape" r:id="rId14"/>
      <headerFooter alignWithMargins="0"/>
    </customSheetView>
    <customSheetView guid="{F8AC9B16-B680-443B-A0C2-C2568C2FC9DC}" scale="80" showPageBreaks="1" showGridLines="0" fitToPage="1" printArea="1" view="pageBreakPreview">
      <selection activeCell="A17" sqref="A17:XFD17"/>
      <pageMargins left="0.25" right="0.25" top="0.47" bottom="0.41" header="0.3" footer="0.3"/>
      <pageSetup scale="80" orientation="landscape" r:id="rId15"/>
      <headerFooter alignWithMargins="0"/>
    </customSheetView>
    <customSheetView guid="{9BFCC6BA-6181-4FB6-AF72-B0E6954AA9A0}" scale="80" showPageBreaks="1" showGridLines="0" fitToPage="1" printArea="1" view="pageBreakPreview">
      <selection activeCell="J12" sqref="J12"/>
      <pageMargins left="0.25" right="0.25" top="0.47" bottom="0.41" header="0.3" footer="0.3"/>
      <pageSetup scale="90" orientation="landscape" r:id="rId16"/>
      <headerFooter alignWithMargins="0"/>
    </customSheetView>
    <customSheetView guid="{7044E850-A5C6-4247-BE4D-DC6D0F8B87FE}" scale="80" showPageBreaks="1" showGridLines="0" fitToPage="1" printArea="1" view="pageBreakPreview">
      <selection activeCell="N13" sqref="N13"/>
      <pageMargins left="0.25" right="0.25" top="0.47" bottom="0.41" header="0.3" footer="0.3"/>
      <pageSetup scale="87" orientation="landscape" r:id="rId17"/>
      <headerFooter alignWithMargins="0"/>
    </customSheetView>
    <customSheetView guid="{D63838BE-F230-4BC1-8CFF-567D02D6527C}" scale="80" showPageBreaks="1" showGridLines="0" fitToPage="1" printArea="1" view="pageBreakPreview">
      <selection activeCell="C12" sqref="C12:D12"/>
      <pageMargins left="0.25" right="0.25" top="0.47" bottom="0.41" header="0.3" footer="0.3"/>
      <pageSetup scale="90" orientation="landscape" r:id="rId18"/>
      <headerFooter alignWithMargins="0"/>
    </customSheetView>
    <customSheetView guid="{20B682CD-B38B-44EE-8FE8-229DDCE8B959}" scale="80" showPageBreaks="1" showGridLines="0" fitToPage="1" printArea="1" view="pageBreakPreview">
      <selection activeCell="A5" sqref="A5"/>
      <pageMargins left="0.25" right="0.25" top="0.47" bottom="0.41" header="0.3" footer="0.3"/>
      <pageSetup scale="90" orientation="landscape" r:id="rId19"/>
      <headerFooter alignWithMargins="0"/>
    </customSheetView>
    <customSheetView guid="{3D6738E3-A45A-4638-AB53-C4FC5C66BC2D}" scale="80" showPageBreaks="1" showGridLines="0" fitToPage="1" printArea="1" view="pageBreakPreview">
      <selection activeCell="N20" sqref="N20"/>
      <pageMargins left="0.25" right="0.25" top="0.47" bottom="0.41" header="0.3" footer="0.3"/>
      <pageSetup scale="90" orientation="landscape" r:id="rId20"/>
      <headerFooter alignWithMargins="0"/>
    </customSheetView>
    <customSheetView guid="{D4ABD959-335C-45EC-87BE-C9BA377F0497}" scale="80" showPageBreaks="1" showGridLines="0" fitToPage="1" printArea="1" view="pageBreakPreview">
      <selection activeCell="A34" sqref="A34"/>
      <pageMargins left="0.25" right="0.25" top="0.47" bottom="0.41" header="0.3" footer="0.3"/>
      <pageSetup scale="80" orientation="landscape" r:id="rId21"/>
      <headerFooter alignWithMargins="0"/>
    </customSheetView>
    <customSheetView guid="{0AC86E81-06EB-4896-B1CE-C91766AC0986}" showPageBreaks="1" showGridLines="0" fitToPage="1" printArea="1" view="pageBreakPreview" topLeftCell="A4">
      <selection activeCell="K16" sqref="K16"/>
      <pageMargins left="0.25" right="0.25" top="0.47" bottom="0.41" header="0.3" footer="0.3"/>
      <pageSetup scale="76" orientation="landscape" r:id="rId22"/>
      <headerFooter alignWithMargins="0"/>
    </customSheetView>
    <customSheetView guid="{ECFF03AA-9995-49FD-8675-E9EB89E20521}" showPageBreaks="1" showGridLines="0" fitToPage="1" printArea="1" view="pageBreakPreview" topLeftCell="A7">
      <selection activeCell="I12" sqref="I12"/>
      <pageMargins left="0.25" right="0.25" top="0.47" bottom="0.41" header="0.3" footer="0.3"/>
      <pageSetup scale="76" orientation="landscape" r:id="rId23"/>
      <headerFooter alignWithMargins="0"/>
    </customSheetView>
    <customSheetView guid="{94144FE1-E98D-468C-A0B0-A5E0B5B10077}" showPageBreaks="1" showGridLines="0" fitToPage="1" printArea="1" view="pageBreakPreview" topLeftCell="A7">
      <selection activeCell="K23" sqref="K23:K26"/>
      <pageMargins left="0.25" right="0.25" top="0.47" bottom="0.41" header="0.3" footer="0.3"/>
      <pageSetup scale="78" orientation="landscape" r:id="rId24"/>
      <headerFooter alignWithMargins="0"/>
    </customSheetView>
    <customSheetView guid="{ADCEEF57-9D23-4D32-B0E6-992B8F8AD223}" showPageBreaks="1" showGridLines="0" fitToPage="1" printArea="1" view="pageBreakPreview" topLeftCell="A7">
      <selection activeCell="N19" sqref="N19"/>
      <pageMargins left="0.25" right="0.25" top="0.47" bottom="0.41" header="0.3" footer="0.3"/>
      <pageSetup scale="78" orientation="landscape" r:id="rId25"/>
      <headerFooter alignWithMargins="0"/>
    </customSheetView>
    <customSheetView guid="{40DFF96E-92BB-45DA-BA74-CB1455376A13}" scale="80" showPageBreaks="1" showGridLines="0" fitToPage="1" printArea="1" view="pageBreakPreview">
      <selection activeCell="C10" sqref="C10"/>
      <pageMargins left="0.25" right="0.25" top="0.47" bottom="0.41" header="0.3" footer="0.3"/>
      <pageSetup scale="90" orientation="landscape" r:id="rId26"/>
      <headerFooter alignWithMargins="0"/>
    </customSheetView>
    <customSheetView guid="{A4B47967-7288-4EFC-B3A3-156A4AF2D0DB}" showPageBreaks="1" showGridLines="0" fitToPage="1" printArea="1" view="pageBreakPreview" topLeftCell="A7">
      <selection activeCell="F13" sqref="F13"/>
      <pageMargins left="0.25" right="0.25" top="0.47" bottom="0.41" header="0.3" footer="0.3"/>
      <pageSetup scale="80" orientation="landscape" r:id="rId27"/>
      <headerFooter alignWithMargins="0"/>
    </customSheetView>
  </customSheetViews>
  <mergeCells count="14">
    <mergeCell ref="A2:L2"/>
    <mergeCell ref="A3:L3"/>
    <mergeCell ref="K5:L5"/>
    <mergeCell ref="A8:A11"/>
    <mergeCell ref="B8:B11"/>
    <mergeCell ref="C8:D8"/>
    <mergeCell ref="E8:F8"/>
    <mergeCell ref="G8:G11"/>
    <mergeCell ref="I8:J8"/>
    <mergeCell ref="M6:N6"/>
    <mergeCell ref="K8:L8"/>
    <mergeCell ref="M8:N8"/>
    <mergeCell ref="M5:N5"/>
    <mergeCell ref="H8:H11"/>
  </mergeCells>
  <phoneticPr fontId="29" type="noConversion"/>
  <hyperlinks>
    <hyperlink ref="A5" display="BACK TO MENU"/>
  </hyperlinks>
  <pageMargins left="0.25" right="0.25" top="0.47" bottom="0.41" header="0.3" footer="0.3"/>
  <pageSetup scale="80" orientation="landscape" r:id="rId28"/>
  <headerFooter alignWithMargins="0"/>
  <drawing r:id="rId2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"/>
  <sheetViews>
    <sheetView showGridLines="0" view="pageBreakPreview" zoomScale="90" zoomScaleSheetLayoutView="90" workbookViewId="0">
      <selection activeCell="A12" sqref="A12:D19"/>
    </sheetView>
  </sheetViews>
  <sheetFormatPr defaultColWidth="8" defaultRowHeight="12.75"/>
  <cols>
    <col min="1" max="1" width="20" style="25" customWidth="1"/>
    <col min="2" max="2" width="10.109375" style="29" customWidth="1"/>
    <col min="3" max="4" width="9.44140625" style="25" customWidth="1"/>
    <col min="5" max="6" width="8.33203125" style="25" customWidth="1"/>
    <col min="7" max="7" width="25.109375" style="25" customWidth="1"/>
    <col min="8" max="8" width="13.109375" style="25" customWidth="1"/>
    <col min="9" max="11" width="6.109375" style="25" customWidth="1"/>
    <col min="12" max="12" width="7" style="30" customWidth="1"/>
    <col min="13" max="13" width="6.88671875" style="25" customWidth="1"/>
    <col min="14" max="14" width="11.6640625" style="30" customWidth="1"/>
    <col min="15" max="16384" width="8" style="25"/>
  </cols>
  <sheetData>
    <row r="2" spans="1:15" s="16" customFormat="1" ht="37.5">
      <c r="A2" s="625" t="s">
        <v>1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5" s="16" customFormat="1" ht="32.25" customHeight="1">
      <c r="A3" s="655" t="s">
        <v>221</v>
      </c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</row>
    <row r="4" spans="1:15" s="13" customFormat="1" ht="15" customHeight="1">
      <c r="A4" s="14"/>
      <c r="B4" s="15"/>
      <c r="G4" s="14"/>
      <c r="H4" s="15"/>
      <c r="K4" s="14"/>
      <c r="M4" s="14"/>
    </row>
    <row r="5" spans="1:15" s="13" customFormat="1" ht="15" customHeight="1">
      <c r="A5" s="66" t="s">
        <v>22</v>
      </c>
      <c r="B5" s="15"/>
      <c r="G5" s="14"/>
      <c r="H5" s="15"/>
      <c r="I5" s="68"/>
      <c r="J5" s="68"/>
      <c r="K5" s="708"/>
      <c r="L5" s="709"/>
      <c r="M5" s="247" t="s">
        <v>90</v>
      </c>
      <c r="N5" s="247">
        <f ca="1">'MENU '!K8</f>
        <v>44526</v>
      </c>
      <c r="O5" s="283"/>
    </row>
    <row r="7" spans="1:15">
      <c r="A7" s="19"/>
    </row>
    <row r="8" spans="1:15" s="76" customFormat="1" ht="15.75" customHeight="1">
      <c r="A8" s="653" t="s">
        <v>3</v>
      </c>
      <c r="B8" s="712" t="s">
        <v>10</v>
      </c>
      <c r="C8" s="715" t="s">
        <v>18</v>
      </c>
      <c r="D8" s="715"/>
      <c r="E8" s="716" t="s">
        <v>189</v>
      </c>
      <c r="F8" s="716"/>
      <c r="G8" s="658" t="s">
        <v>31</v>
      </c>
      <c r="H8" s="640" t="s">
        <v>10</v>
      </c>
      <c r="I8" s="717" t="s">
        <v>189</v>
      </c>
      <c r="J8" s="718"/>
      <c r="K8" s="654" t="s">
        <v>14</v>
      </c>
      <c r="L8" s="713"/>
      <c r="M8" s="654" t="s">
        <v>13</v>
      </c>
      <c r="N8" s="714"/>
    </row>
    <row r="9" spans="1:15" s="76" customFormat="1" ht="14.25" customHeight="1">
      <c r="A9" s="653"/>
      <c r="B9" s="676"/>
      <c r="C9" s="199" t="s">
        <v>4</v>
      </c>
      <c r="D9" s="199" t="s">
        <v>0</v>
      </c>
      <c r="E9" s="199" t="s">
        <v>4</v>
      </c>
      <c r="F9" s="199" t="s">
        <v>0</v>
      </c>
      <c r="G9" s="654"/>
      <c r="H9" s="662"/>
      <c r="I9" s="199" t="s">
        <v>4</v>
      </c>
      <c r="J9" s="199" t="s">
        <v>0</v>
      </c>
      <c r="K9" s="199" t="s">
        <v>4</v>
      </c>
      <c r="L9" s="206" t="s">
        <v>0</v>
      </c>
      <c r="M9" s="199" t="s">
        <v>4</v>
      </c>
      <c r="N9" s="199" t="s">
        <v>0</v>
      </c>
    </row>
    <row r="10" spans="1:15" s="76" customFormat="1" ht="14.25" customHeight="1">
      <c r="A10" s="653"/>
      <c r="B10" s="676"/>
      <c r="C10" s="201" t="s">
        <v>9</v>
      </c>
      <c r="D10" s="201" t="s">
        <v>8</v>
      </c>
      <c r="E10" s="201" t="s">
        <v>5</v>
      </c>
      <c r="F10" s="201" t="s">
        <v>6</v>
      </c>
      <c r="G10" s="654"/>
      <c r="H10" s="662"/>
      <c r="I10" s="207" t="s">
        <v>9</v>
      </c>
      <c r="J10" s="207" t="s">
        <v>8</v>
      </c>
      <c r="K10" s="207" t="s">
        <v>9</v>
      </c>
      <c r="L10" s="208" t="s">
        <v>8</v>
      </c>
      <c r="M10" s="207" t="s">
        <v>5</v>
      </c>
      <c r="N10" s="207" t="s">
        <v>11</v>
      </c>
    </row>
    <row r="11" spans="1:15" s="76" customFormat="1" ht="14.25" customHeight="1">
      <c r="A11" s="711"/>
      <c r="B11" s="676"/>
      <c r="C11" s="210">
        <v>0.41666666666666669</v>
      </c>
      <c r="D11" s="210">
        <v>0.41666666666666669</v>
      </c>
      <c r="E11" s="210" t="s">
        <v>93</v>
      </c>
      <c r="F11" s="210" t="s">
        <v>93</v>
      </c>
      <c r="G11" s="654"/>
      <c r="H11" s="662"/>
      <c r="I11" s="211">
        <v>0.16666666666666666</v>
      </c>
      <c r="J11" s="211">
        <v>0.16666666666666666</v>
      </c>
      <c r="K11" s="211">
        <v>0.33333333333333331</v>
      </c>
      <c r="L11" s="211">
        <v>0.75</v>
      </c>
      <c r="M11" s="211">
        <v>0.33333333333333331</v>
      </c>
      <c r="N11" s="211">
        <v>0.54166666666666663</v>
      </c>
    </row>
    <row r="12" spans="1:15" s="159" customFormat="1" ht="24.95" customHeight="1">
      <c r="A12" s="555" t="s">
        <v>303</v>
      </c>
      <c r="B12" s="556" t="s">
        <v>331</v>
      </c>
      <c r="C12" s="388" t="s">
        <v>317</v>
      </c>
      <c r="D12" s="388" t="s">
        <v>307</v>
      </c>
      <c r="E12" s="388" t="s">
        <v>321</v>
      </c>
      <c r="F12" s="388" t="s">
        <v>315</v>
      </c>
      <c r="G12" s="529" t="s">
        <v>390</v>
      </c>
      <c r="H12" s="544" t="s">
        <v>389</v>
      </c>
      <c r="I12" s="358">
        <v>44548</v>
      </c>
      <c r="J12" s="358">
        <v>44549</v>
      </c>
      <c r="K12" s="358">
        <v>44198</v>
      </c>
      <c r="L12" s="358">
        <v>44201</v>
      </c>
      <c r="M12" s="372">
        <v>44201</v>
      </c>
      <c r="N12" s="372">
        <v>44204</v>
      </c>
    </row>
    <row r="13" spans="1:15" s="159" customFormat="1" ht="24.95" customHeight="1">
      <c r="A13" s="529" t="s">
        <v>304</v>
      </c>
      <c r="B13" s="556" t="s">
        <v>367</v>
      </c>
      <c r="C13" s="388" t="s">
        <v>322</v>
      </c>
      <c r="D13" s="388" t="s">
        <v>322</v>
      </c>
      <c r="E13" s="388" t="s">
        <v>341</v>
      </c>
      <c r="F13" s="388" t="s">
        <v>341</v>
      </c>
      <c r="G13" s="529" t="s">
        <v>391</v>
      </c>
      <c r="H13" s="544" t="s">
        <v>471</v>
      </c>
      <c r="I13" s="372">
        <f>I12+7</f>
        <v>44555</v>
      </c>
      <c r="J13" s="372">
        <f t="shared" ref="J13:N14" si="0">J12+7</f>
        <v>44556</v>
      </c>
      <c r="K13" s="372">
        <f t="shared" si="0"/>
        <v>44205</v>
      </c>
      <c r="L13" s="372">
        <f t="shared" si="0"/>
        <v>44208</v>
      </c>
      <c r="M13" s="372">
        <f t="shared" si="0"/>
        <v>44208</v>
      </c>
      <c r="N13" s="372">
        <f t="shared" si="0"/>
        <v>44211</v>
      </c>
    </row>
    <row r="14" spans="1:15" s="159" customFormat="1" ht="24.95" customHeight="1">
      <c r="A14" s="557" t="s">
        <v>302</v>
      </c>
      <c r="B14" s="557" t="s">
        <v>368</v>
      </c>
      <c r="C14" s="388" t="s">
        <v>347</v>
      </c>
      <c r="D14" s="388" t="s">
        <v>347</v>
      </c>
      <c r="E14" s="388" t="s">
        <v>333</v>
      </c>
      <c r="F14" s="388" t="s">
        <v>333</v>
      </c>
      <c r="G14" s="529" t="s">
        <v>470</v>
      </c>
      <c r="H14" s="544" t="s">
        <v>472</v>
      </c>
      <c r="I14" s="372">
        <f>I13+7</f>
        <v>44562</v>
      </c>
      <c r="J14" s="372">
        <f t="shared" si="0"/>
        <v>44563</v>
      </c>
      <c r="K14" s="372">
        <f t="shared" si="0"/>
        <v>44212</v>
      </c>
      <c r="L14" s="372">
        <f t="shared" si="0"/>
        <v>44215</v>
      </c>
      <c r="M14" s="372">
        <f t="shared" si="0"/>
        <v>44215</v>
      </c>
      <c r="N14" s="372">
        <f t="shared" si="0"/>
        <v>44218</v>
      </c>
    </row>
    <row r="15" spans="1:15" s="159" customFormat="1" ht="24.95" customHeight="1">
      <c r="A15" s="529"/>
      <c r="B15" s="556"/>
      <c r="C15" s="388"/>
      <c r="D15" s="388"/>
      <c r="E15" s="388"/>
      <c r="F15" s="388"/>
      <c r="G15" s="529"/>
      <c r="H15" s="544"/>
      <c r="I15" s="372"/>
      <c r="J15" s="372"/>
      <c r="K15" s="358"/>
      <c r="L15" s="358"/>
      <c r="M15" s="358"/>
      <c r="N15" s="358"/>
    </row>
    <row r="16" spans="1:15" ht="22.5" customHeight="1">
      <c r="A16" s="555"/>
      <c r="B16" s="556"/>
      <c r="C16" s="388"/>
      <c r="D16" s="388"/>
      <c r="E16" s="388"/>
      <c r="F16" s="388"/>
      <c r="G16" s="529"/>
      <c r="H16" s="544"/>
      <c r="I16" s="372"/>
      <c r="J16" s="372"/>
      <c r="K16" s="358"/>
      <c r="L16" s="358"/>
      <c r="M16" s="358"/>
      <c r="N16" s="358"/>
    </row>
    <row r="17" spans="1:16" ht="22.5" customHeight="1">
      <c r="A17" s="529"/>
      <c r="B17" s="556"/>
      <c r="C17" s="388"/>
      <c r="D17" s="388"/>
      <c r="E17" s="388"/>
      <c r="F17" s="388"/>
      <c r="G17" s="529"/>
      <c r="H17" s="544"/>
      <c r="I17" s="372"/>
      <c r="J17" s="372"/>
      <c r="K17" s="358"/>
      <c r="L17" s="358"/>
      <c r="M17" s="358"/>
      <c r="N17" s="358"/>
    </row>
    <row r="18" spans="1:16">
      <c r="A18" s="19"/>
    </row>
    <row r="19" spans="1:16">
      <c r="A19" s="19"/>
    </row>
    <row r="20" spans="1:16" ht="15.75">
      <c r="A20" s="35" t="s">
        <v>30</v>
      </c>
      <c r="B20" s="47"/>
      <c r="C20" s="32"/>
      <c r="D20" s="32"/>
      <c r="E20" s="19"/>
      <c r="F20" s="19"/>
      <c r="G20" s="19"/>
      <c r="H20" s="19"/>
      <c r="I20" s="19"/>
      <c r="J20" s="19"/>
      <c r="K20" s="19"/>
      <c r="L20" s="19"/>
    </row>
    <row r="21" spans="1:16" s="53" customFormat="1" ht="15.75">
      <c r="A21" s="50" t="s">
        <v>245</v>
      </c>
      <c r="B21" s="51"/>
      <c r="C21" s="52"/>
      <c r="D21" s="52"/>
      <c r="E21" s="52"/>
      <c r="F21" s="52"/>
      <c r="G21" s="52"/>
      <c r="H21" s="52"/>
      <c r="K21" s="155" t="s">
        <v>243</v>
      </c>
      <c r="L21" s="156"/>
      <c r="P21" s="52"/>
    </row>
    <row r="22" spans="1:16" s="53" customFormat="1" ht="15.75">
      <c r="A22" s="50" t="s">
        <v>19</v>
      </c>
      <c r="B22" s="51"/>
      <c r="C22" s="52"/>
      <c r="D22" s="52"/>
      <c r="E22" s="52"/>
      <c r="F22" s="52"/>
      <c r="G22" s="52"/>
      <c r="H22" s="52"/>
      <c r="K22" s="155" t="s">
        <v>244</v>
      </c>
      <c r="L22" s="156"/>
      <c r="P22" s="52"/>
    </row>
    <row r="23" spans="1:16" s="53" customFormat="1" ht="15.75">
      <c r="A23" s="50" t="s">
        <v>63</v>
      </c>
      <c r="B23" s="51"/>
      <c r="C23" s="52"/>
      <c r="D23" s="52"/>
      <c r="E23" s="52"/>
      <c r="F23" s="50"/>
      <c r="G23" s="64"/>
      <c r="K23" s="155" t="s">
        <v>249</v>
      </c>
      <c r="L23" s="156"/>
      <c r="P23" s="52"/>
    </row>
    <row r="24" spans="1:16" s="53" customFormat="1" ht="15.75">
      <c r="A24" s="50" t="s">
        <v>20</v>
      </c>
      <c r="B24" s="51"/>
      <c r="C24" s="52"/>
      <c r="D24" s="52"/>
      <c r="E24" s="52"/>
      <c r="F24" s="50"/>
      <c r="G24" s="64"/>
      <c r="K24" s="155" t="s">
        <v>84</v>
      </c>
      <c r="L24" s="156"/>
      <c r="P24" s="52"/>
    </row>
    <row r="25" spans="1:16" ht="15.75">
      <c r="A25" s="50"/>
      <c r="B25" s="51"/>
      <c r="C25" s="52"/>
      <c r="D25" s="52"/>
      <c r="E25" s="52"/>
      <c r="F25" s="50"/>
      <c r="G25" s="64"/>
      <c r="H25" s="53"/>
      <c r="I25" s="53"/>
      <c r="J25" s="53"/>
      <c r="K25" s="50"/>
      <c r="L25" s="53"/>
    </row>
    <row r="26" spans="1:16" ht="15.75">
      <c r="A26" s="63" t="s">
        <v>2</v>
      </c>
      <c r="B26" s="43"/>
      <c r="C26" s="17"/>
      <c r="D26" s="17"/>
      <c r="E26" s="26"/>
      <c r="F26" s="17"/>
      <c r="G26" s="161"/>
      <c r="H26" s="26"/>
      <c r="I26" s="162"/>
      <c r="J26" s="162"/>
      <c r="L26" s="25"/>
      <c r="N26" s="25"/>
    </row>
    <row r="27" spans="1:16" ht="3" customHeight="1">
      <c r="A27" s="63"/>
      <c r="B27" s="43"/>
      <c r="C27" s="17"/>
      <c r="D27" s="17"/>
      <c r="E27" s="26"/>
      <c r="F27" s="17"/>
      <c r="G27" s="161"/>
      <c r="H27" s="26"/>
      <c r="I27" s="162"/>
      <c r="J27" s="162"/>
      <c r="L27" s="25"/>
      <c r="N27" s="25"/>
    </row>
    <row r="28" spans="1:16" ht="18">
      <c r="A28" s="36" t="s">
        <v>40</v>
      </c>
      <c r="B28" s="43"/>
      <c r="C28" s="17"/>
      <c r="D28" s="17"/>
      <c r="E28" s="26"/>
      <c r="F28" s="163"/>
      <c r="G28" s="164"/>
      <c r="H28" s="165"/>
      <c r="I28" s="165"/>
      <c r="J28" s="165"/>
      <c r="L28" s="25"/>
      <c r="N28" s="25"/>
    </row>
    <row r="29" spans="1:16" ht="4.5" customHeight="1">
      <c r="A29" s="57"/>
      <c r="B29" s="166"/>
      <c r="C29" s="163"/>
      <c r="D29" s="163"/>
      <c r="E29" s="28"/>
      <c r="F29" s="163"/>
      <c r="G29" s="164"/>
      <c r="H29" s="26"/>
      <c r="I29" s="26"/>
      <c r="J29" s="26"/>
      <c r="L29" s="25"/>
      <c r="N29" s="25"/>
    </row>
    <row r="30" spans="1:16" ht="15">
      <c r="A30" s="167" t="s">
        <v>41</v>
      </c>
      <c r="B30" s="166"/>
      <c r="C30" s="163"/>
      <c r="D30" s="163"/>
      <c r="E30" s="28"/>
      <c r="F30" s="168"/>
      <c r="G30" s="27"/>
      <c r="H30" s="26"/>
      <c r="I30" s="26"/>
      <c r="J30" s="26"/>
      <c r="L30" s="25"/>
      <c r="N30" s="25"/>
    </row>
    <row r="31" spans="1:16" ht="15">
      <c r="A31" s="167" t="s">
        <v>38</v>
      </c>
      <c r="B31" s="169"/>
      <c r="C31" s="168"/>
      <c r="D31" s="168"/>
      <c r="E31" s="27"/>
      <c r="G31" s="170"/>
      <c r="L31" s="25"/>
      <c r="N31" s="25"/>
    </row>
    <row r="32" spans="1:16" ht="15">
      <c r="A32" s="58" t="s">
        <v>250</v>
      </c>
      <c r="B32" s="30"/>
      <c r="G32" s="170"/>
      <c r="L32" s="25"/>
      <c r="N32" s="25"/>
    </row>
  </sheetData>
  <customSheetViews>
    <customSheetView guid="{932274DA-F637-4F9D-A320-C69006196EB3}" scale="90" showPageBreaks="1" showGridLines="0" fitToPage="1" view="pageBreakPreview">
      <selection activeCell="A12" sqref="A12:D19"/>
      <pageMargins left="0.25" right="0.25" top="0.47" bottom="0.41" header="0.3" footer="0.3"/>
      <pageSetup scale="68" orientation="landscape" r:id="rId1"/>
    </customSheetView>
    <customSheetView guid="{2D64A94D-C66C-4FD3-8201-7F642E1B0F95}" scale="90" showPageBreaks="1" showGridLines="0" fitToPage="1" view="pageBreakPreview">
      <selection activeCell="A12" sqref="A12:A14"/>
      <pageMargins left="0.25" right="0.25" top="0.47" bottom="0.41" header="0.3" footer="0.3"/>
      <pageSetup scale="68" orientation="landscape" r:id="rId2"/>
    </customSheetView>
    <customSheetView guid="{140AC828-B0B4-4080-A982-6C42C4E5121D}" scale="90" showPageBreaks="1" showGridLines="0" fitToPage="1" view="pageBreakPreview">
      <selection activeCell="D12" sqref="D12"/>
      <pageMargins left="0.25" right="0.25" top="0.47" bottom="0.41" header="0.3" footer="0.3"/>
      <pageSetup scale="73" orientation="landscape" r:id="rId3"/>
    </customSheetView>
    <customSheetView guid="{ACAAE18C-D451-4EA3-B25E-F36B6EE1CDDA}" scale="90" showPageBreaks="1" showGridLines="0" fitToPage="1" view="pageBreakPreview">
      <selection activeCell="D12" sqref="D12"/>
      <pageMargins left="0.25" right="0.25" top="0.47" bottom="0.41" header="0.3" footer="0.3"/>
      <pageSetup scale="66" orientation="landscape" r:id="rId4"/>
    </customSheetView>
    <customSheetView guid="{29110A68-3EC6-4A67-B2F4-C5B07F9C3888}" scale="90" showPageBreaks="1" showGridLines="0" fitToPage="1" view="pageBreakPreview">
      <selection activeCell="A12" sqref="A12:D19"/>
      <pageMargins left="0.25" right="0.25" top="0.47" bottom="0.41" header="0.3" footer="0.3"/>
      <pageSetup scale="68" orientation="landscape" r:id="rId5"/>
    </customSheetView>
    <customSheetView guid="{7F4599E1-7724-459F-9FCF-D7ED51D3A092}" scale="90" showPageBreaks="1" showGridLines="0" fitToPage="1" view="pageBreakPreview">
      <selection activeCell="J13" sqref="J13"/>
      <pageMargins left="0.25" right="0.25" top="0.47" bottom="0.41" header="0.3" footer="0.3"/>
      <pageSetup scale="68" orientation="landscape" r:id="rId6"/>
    </customSheetView>
    <customSheetView guid="{9BD9C074-40C7-4DEF-A2BD-D9FC2E0C67A7}" scale="90" showPageBreaks="1" showGridLines="0" fitToPage="1" view="pageBreakPreview">
      <selection activeCell="J13" sqref="J13"/>
      <pageMargins left="0.25" right="0.25" top="0.47" bottom="0.41" header="0.3" footer="0.3"/>
      <pageSetup scale="76" orientation="landscape" r:id="rId7"/>
    </customSheetView>
    <customSheetView guid="{66D3A9EB-F894-4E92-AAA1-D172D6B95E05}" scale="90" showPageBreaks="1" showGridLines="0" fitToPage="1" view="pageBreakPreview">
      <selection activeCell="K23" sqref="K23:K26"/>
      <pageMargins left="0.25" right="0.25" top="0.47" bottom="0.41" header="0.3" footer="0.3"/>
      <pageSetup scale="68" orientation="landscape" r:id="rId8"/>
    </customSheetView>
    <customSheetView guid="{91AC30DE-1D40-4709-B1FA-6F0FA378251B}" scale="90" showPageBreaks="1" showGridLines="0" fitToPage="1" view="pageBreakPreview">
      <selection activeCell="J13" sqref="J13"/>
      <pageMargins left="0.25" right="0.25" top="0.47" bottom="0.41" header="0.3" footer="0.3"/>
      <pageSetup scale="68" orientation="landscape" r:id="rId9"/>
    </customSheetView>
    <customSheetView guid="{F1738DBA-4A86-4E4E-8AA2-B6B2804E8CE9}" scale="90" showPageBreaks="1" showGridLines="0" fitToPage="1" view="pageBreakPreview">
      <selection activeCell="J13" sqref="J13"/>
      <pageMargins left="0.25" right="0.25" top="0.47" bottom="0.41" header="0.3" footer="0.3"/>
      <pageSetup scale="68" orientation="landscape" r:id="rId10"/>
    </customSheetView>
    <customSheetView guid="{5618DD8E-698B-41B5-8163-9804A8A834E2}" scale="90" showPageBreaks="1" showGridLines="0" fitToPage="1" view="pageBreakPreview">
      <selection activeCell="G12" sqref="G12:H16"/>
      <pageMargins left="0.25" right="0.25" top="0.47" bottom="0.41" header="0.3" footer="0.3"/>
      <pageSetup scale="68" orientation="landscape" r:id="rId11"/>
    </customSheetView>
    <customSheetView guid="{9CCF10E2-92C0-49B0-AF99-307DE301C06F}" scale="90" showPageBreaks="1" showGridLines="0" fitToPage="1" view="pageBreakPreview">
      <selection activeCell="A12" sqref="A12:F19"/>
      <pageMargins left="0.25" right="0.25" top="0.47" bottom="0.41" header="0.3" footer="0.3"/>
      <pageSetup scale="70" orientation="landscape" r:id="rId12"/>
    </customSheetView>
    <customSheetView guid="{6B137BBA-28F2-4177-ADEF-B1D1878767AC}" scale="90" showPageBreaks="1" showGridLines="0" fitToPage="1" hiddenColumns="1" view="pageBreakPreview">
      <selection activeCell="I8" sqref="I8:J11"/>
      <pageMargins left="0.25" right="0.25" top="0.47" bottom="0.41" header="0.3" footer="0.3"/>
      <pageSetup scale="70" orientation="landscape" r:id="rId13"/>
    </customSheetView>
    <customSheetView guid="{3675219B-151D-4A83-95AF-6CA1D823DF91}" scale="90" showPageBreaks="1" showGridLines="0" fitToPage="1" hiddenColumns="1" view="pageBreakPreview">
      <selection activeCell="J14" sqref="J14"/>
      <pageMargins left="0.25" right="0.25" top="0.47" bottom="0.41" header="0.3" footer="0.3"/>
      <pageSetup scale="70" orientation="landscape" r:id="rId14"/>
    </customSheetView>
    <customSheetView guid="{F8AC9B16-B680-443B-A0C2-C2568C2FC9DC}" scale="90" showPageBreaks="1" showGridLines="0" fitToPage="1" hiddenColumns="1" view="pageBreakPreview">
      <selection activeCell="G12" sqref="G12:H16"/>
      <pageMargins left="0.25" right="0.25" top="0.47" bottom="0.41" header="0.3" footer="0.3"/>
      <pageSetup scale="70" orientation="landscape" r:id="rId15"/>
    </customSheetView>
    <customSheetView guid="{9BFCC6BA-6181-4FB6-AF72-B0E6954AA9A0}" scale="90" showPageBreaks="1" showGridLines="0" fitToPage="1" hiddenColumns="1" view="pageBreakPreview">
      <selection activeCell="O3" sqref="O3"/>
      <pageMargins left="0.25" right="0.25" top="0.47" bottom="0.41" header="0.3" footer="0.3"/>
      <pageSetup scale="78" orientation="landscape" r:id="rId16"/>
    </customSheetView>
    <customSheetView guid="{7044E850-A5C6-4247-BE4D-DC6D0F8B87FE}" scale="90" showPageBreaks="1" showGridLines="0" fitToPage="1" hiddenColumns="1" view="pageBreakPreview">
      <selection activeCell="G12" sqref="G12:H16"/>
      <pageMargins left="0.25" right="0.25" top="0.47" bottom="0.41" header="0.3" footer="0.3"/>
      <pageSetup scale="75" orientation="landscape" r:id="rId17"/>
    </customSheetView>
    <customSheetView guid="{D63838BE-F230-4BC1-8CFF-567D02D6527C}" scale="90" showPageBreaks="1" showGridLines="0" fitToPage="1" view="pageBreakPreview">
      <selection activeCell="C12" sqref="C12:D12"/>
      <pageMargins left="0.25" right="0.25" top="0.47" bottom="0.41" header="0.3" footer="0.3"/>
      <pageSetup scale="63" orientation="landscape" r:id="rId18"/>
    </customSheetView>
    <customSheetView guid="{20B682CD-B38B-44EE-8FE8-229DDCE8B959}" scale="90" showPageBreaks="1" showGridLines="0" fitToPage="1" view="pageBreakPreview">
      <selection activeCell="A5" sqref="A5"/>
      <pageMargins left="0.25" right="0.25" top="0.47" bottom="0.41" header="0.3" footer="0.3"/>
      <pageSetup scale="63" orientation="landscape" r:id="rId19"/>
    </customSheetView>
    <customSheetView guid="{3D6738E3-A45A-4638-AB53-C4FC5C66BC2D}" scale="90" showPageBreaks="1" showGridLines="0" fitToPage="1" hiddenColumns="1" view="pageBreakPreview" topLeftCell="A7">
      <selection activeCell="C12" sqref="C12:D16"/>
      <pageMargins left="0.25" right="0.25" top="0.47" bottom="0.41" header="0.3" footer="0.3"/>
      <pageSetup scale="77" orientation="landscape" r:id="rId20"/>
    </customSheetView>
    <customSheetView guid="{D4ABD959-335C-45EC-87BE-C9BA377F0497}" scale="90" showPageBreaks="1" showGridLines="0" fitToPage="1" printArea="1" view="pageBreakPreview">
      <selection activeCell="A34" sqref="A34"/>
      <pageMargins left="0.25" right="0.25" top="0.47" bottom="0.41" header="0.3" footer="0.3"/>
      <pageSetup scale="76" orientation="landscape" r:id="rId21"/>
    </customSheetView>
    <customSheetView guid="{0AC86E81-06EB-4896-B1CE-C91766AC0986}" scale="90" showPageBreaks="1" showGridLines="0" fitToPage="1" view="pageBreakPreview">
      <selection activeCell="I15" sqref="I15"/>
      <pageMargins left="0.25" right="0.25" top="0.47" bottom="0.41" header="0.3" footer="0.3"/>
      <pageSetup scale="68" orientation="landscape" r:id="rId22"/>
    </customSheetView>
    <customSheetView guid="{ECFF03AA-9995-49FD-8675-E9EB89E20521}" scale="90" showPageBreaks="1" showGridLines="0" fitToPage="1" view="pageBreakPreview">
      <selection activeCell="G13" sqref="G13"/>
      <pageMargins left="0.25" right="0.25" top="0.47" bottom="0.41" header="0.3" footer="0.3"/>
      <pageSetup scale="68" orientation="landscape" r:id="rId23"/>
    </customSheetView>
    <customSheetView guid="{94144FE1-E98D-468C-A0B0-A5E0B5B10077}" scale="90" showPageBreaks="1" showGridLines="0" fitToPage="1" view="pageBreakPreview">
      <selection activeCell="K23" sqref="K23:K26"/>
      <pageMargins left="0.25" right="0.25" top="0.47" bottom="0.41" header="0.3" footer="0.3"/>
      <pageSetup scale="76" orientation="landscape" r:id="rId24"/>
    </customSheetView>
    <customSheetView guid="{ADCEEF57-9D23-4D32-B0E6-992B8F8AD223}" scale="90" showPageBreaks="1" showGridLines="0" fitToPage="1" view="pageBreakPreview">
      <selection activeCell="A12" sqref="A12:D19"/>
      <pageMargins left="0.25" right="0.25" top="0.47" bottom="0.41" header="0.3" footer="0.3"/>
      <pageSetup scale="76" orientation="landscape" r:id="rId25"/>
    </customSheetView>
    <customSheetView guid="{40DFF96E-92BB-45DA-BA74-CB1455376A13}" scale="90" showPageBreaks="1" showGridLines="0" fitToPage="1" view="pageBreakPreview">
      <selection activeCell="D12" sqref="D12"/>
      <pageMargins left="0.25" right="0.25" top="0.47" bottom="0.41" header="0.3" footer="0.3"/>
      <pageSetup scale="76" orientation="landscape" r:id="rId26"/>
    </customSheetView>
    <customSheetView guid="{A4B47967-7288-4EFC-B3A3-156A4AF2D0DB}" scale="90" showPageBreaks="1" showGridLines="0" fitToPage="1" view="pageBreakPreview">
      <selection activeCell="A12" sqref="A12:D19"/>
      <pageMargins left="0.25" right="0.25" top="0.47" bottom="0.41" header="0.3" footer="0.3"/>
      <pageSetup scale="68" orientation="landscape" r:id="rId27"/>
    </customSheetView>
  </customSheetViews>
  <mergeCells count="12">
    <mergeCell ref="M8:N8"/>
    <mergeCell ref="H8:H11"/>
    <mergeCell ref="C8:D8"/>
    <mergeCell ref="E8:F8"/>
    <mergeCell ref="G8:G11"/>
    <mergeCell ref="I8:J8"/>
    <mergeCell ref="A2:L2"/>
    <mergeCell ref="A3:L3"/>
    <mergeCell ref="K5:L5"/>
    <mergeCell ref="A8:A11"/>
    <mergeCell ref="B8:B11"/>
    <mergeCell ref="K8:L8"/>
  </mergeCells>
  <phoneticPr fontId="29" type="noConversion"/>
  <hyperlinks>
    <hyperlink ref="A5" display="BACK TO MENU"/>
  </hyperlinks>
  <pageMargins left="0.25" right="0.25" top="0.47" bottom="0.41" header="0.3" footer="0.3"/>
  <pageSetup scale="68" orientation="landscape" r:id="rId28"/>
  <ignoredErrors>
    <ignoredError sqref="E11:F11" numberStoredAsText="1"/>
  </ignoredErrors>
  <drawing r:id="rId2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4"/>
  <sheetViews>
    <sheetView workbookViewId="0">
      <selection activeCell="F74" sqref="F74"/>
    </sheetView>
  </sheetViews>
  <sheetFormatPr defaultColWidth="8.88671875" defaultRowHeight="12.75"/>
  <cols>
    <col min="1" max="1" width="19.88671875" style="25" customWidth="1"/>
    <col min="2" max="2" width="9.88671875" style="29" customWidth="1"/>
    <col min="3" max="4" width="9.44140625" style="25" customWidth="1"/>
    <col min="5" max="5" width="8.88671875" style="25" customWidth="1"/>
    <col min="6" max="6" width="8.33203125" style="25" customWidth="1"/>
    <col min="7" max="7" width="17.44140625" style="25" customWidth="1"/>
    <col min="8" max="9" width="8.33203125" style="25" customWidth="1"/>
    <col min="10" max="10" width="8.109375" style="25" customWidth="1"/>
    <col min="11" max="12" width="8.33203125" style="30" customWidth="1"/>
    <col min="13" max="16384" width="8.88671875" style="25"/>
  </cols>
  <sheetData>
    <row r="2" spans="1:13" s="16" customFormat="1" ht="37.5">
      <c r="A2" s="625" t="s">
        <v>1</v>
      </c>
      <c r="B2" s="626"/>
      <c r="C2" s="626"/>
      <c r="D2" s="626"/>
      <c r="E2" s="626"/>
      <c r="F2" s="626"/>
      <c r="G2" s="626"/>
      <c r="H2" s="626"/>
      <c r="I2" s="626"/>
      <c r="J2" s="626"/>
      <c r="K2" s="269"/>
      <c r="L2" s="269"/>
    </row>
    <row r="3" spans="1:13" s="16" customFormat="1" ht="32.25" customHeight="1">
      <c r="A3" s="719" t="s">
        <v>98</v>
      </c>
      <c r="B3" s="720"/>
      <c r="C3" s="720"/>
      <c r="D3" s="720"/>
      <c r="E3" s="720"/>
      <c r="F3" s="720"/>
      <c r="G3" s="720"/>
      <c r="H3" s="720"/>
      <c r="I3" s="720"/>
      <c r="J3" s="720"/>
      <c r="K3" s="271"/>
      <c r="L3" s="271"/>
    </row>
    <row r="4" spans="1:13" s="13" customFormat="1" ht="15" customHeight="1">
      <c r="A4" s="14"/>
      <c r="B4" s="15"/>
      <c r="G4" s="14"/>
      <c r="H4" s="15"/>
    </row>
    <row r="5" spans="1:13" s="13" customFormat="1" ht="15" customHeight="1">
      <c r="A5" s="185" t="s">
        <v>22</v>
      </c>
      <c r="B5" s="15"/>
      <c r="G5" s="14"/>
      <c r="H5" s="15"/>
      <c r="J5" s="186"/>
      <c r="K5" s="198"/>
      <c r="L5" s="198"/>
    </row>
    <row r="6" spans="1:13">
      <c r="K6" s="260" t="s">
        <v>92</v>
      </c>
      <c r="L6" s="705">
        <f ca="1">'MENU '!K8</f>
        <v>44526</v>
      </c>
      <c r="M6" s="706"/>
    </row>
    <row r="8" spans="1:13" s="76" customFormat="1" ht="15.75" hidden="1" customHeight="1" thickTop="1">
      <c r="A8" s="683" t="s">
        <v>3</v>
      </c>
      <c r="B8" s="639" t="s">
        <v>10</v>
      </c>
      <c r="C8" s="617" t="s">
        <v>60</v>
      </c>
      <c r="D8" s="617"/>
      <c r="E8" s="682" t="s">
        <v>73</v>
      </c>
      <c r="F8" s="682"/>
      <c r="G8" s="721" t="s">
        <v>31</v>
      </c>
      <c r="H8" s="639" t="s">
        <v>10</v>
      </c>
      <c r="I8" s="682" t="s">
        <v>73</v>
      </c>
      <c r="J8" s="682"/>
      <c r="K8" s="617" t="s">
        <v>26</v>
      </c>
      <c r="L8" s="652"/>
    </row>
    <row r="9" spans="1:13" s="76" customFormat="1" ht="14.25" hidden="1" customHeight="1">
      <c r="A9" s="684"/>
      <c r="B9" s="640"/>
      <c r="C9" s="199" t="s">
        <v>4</v>
      </c>
      <c r="D9" s="199" t="s">
        <v>0</v>
      </c>
      <c r="E9" s="199" t="s">
        <v>4</v>
      </c>
      <c r="F9" s="199" t="s">
        <v>0</v>
      </c>
      <c r="G9" s="722"/>
      <c r="H9" s="662"/>
      <c r="I9" s="270" t="s">
        <v>4</v>
      </c>
      <c r="J9" s="270" t="s">
        <v>0</v>
      </c>
      <c r="K9" s="270" t="s">
        <v>4</v>
      </c>
      <c r="L9" s="214" t="s">
        <v>0</v>
      </c>
    </row>
    <row r="10" spans="1:13" s="76" customFormat="1" ht="14.25" hidden="1" customHeight="1">
      <c r="A10" s="684"/>
      <c r="B10" s="640"/>
      <c r="C10" s="207" t="s">
        <v>9</v>
      </c>
      <c r="D10" s="207" t="s">
        <v>8</v>
      </c>
      <c r="E10" s="201" t="s">
        <v>9</v>
      </c>
      <c r="F10" s="201" t="s">
        <v>8</v>
      </c>
      <c r="G10" s="722"/>
      <c r="H10" s="662"/>
      <c r="I10" s="215" t="s">
        <v>9</v>
      </c>
      <c r="J10" s="215" t="s">
        <v>8</v>
      </c>
      <c r="K10" s="215" t="s">
        <v>12</v>
      </c>
      <c r="L10" s="216" t="s">
        <v>12</v>
      </c>
    </row>
    <row r="11" spans="1:13" s="76" customFormat="1" ht="14.25" hidden="1" customHeight="1">
      <c r="A11" s="684"/>
      <c r="B11" s="640"/>
      <c r="C11" s="213">
        <v>0.75</v>
      </c>
      <c r="D11" s="213">
        <v>0.29166666666666669</v>
      </c>
      <c r="E11" s="210">
        <v>0.33333333333333331</v>
      </c>
      <c r="F11" s="210">
        <v>0.16666666666666666</v>
      </c>
      <c r="G11" s="722"/>
      <c r="H11" s="662"/>
      <c r="I11" s="217">
        <v>0.75</v>
      </c>
      <c r="J11" s="217">
        <v>0.5</v>
      </c>
      <c r="K11" s="217">
        <v>0.25</v>
      </c>
      <c r="L11" s="218">
        <v>0.83333333333333337</v>
      </c>
    </row>
    <row r="12" spans="1:13" s="159" customFormat="1" ht="21.95" hidden="1" customHeight="1">
      <c r="A12" s="191" t="s">
        <v>78</v>
      </c>
      <c r="B12" s="226" t="s">
        <v>61</v>
      </c>
      <c r="C12" s="172">
        <v>42890</v>
      </c>
      <c r="D12" s="172">
        <v>42891</v>
      </c>
      <c r="E12" s="179">
        <v>42897</v>
      </c>
      <c r="F12" s="179">
        <v>42898</v>
      </c>
      <c r="G12" s="180" t="s">
        <v>48</v>
      </c>
      <c r="H12" s="181" t="s">
        <v>47</v>
      </c>
      <c r="I12" s="172">
        <v>42904</v>
      </c>
      <c r="J12" s="172">
        <v>42905</v>
      </c>
      <c r="K12" s="182">
        <v>42938</v>
      </c>
      <c r="L12" s="174">
        <v>42938</v>
      </c>
    </row>
    <row r="13" spans="1:13" s="159" customFormat="1" ht="21.95" hidden="1" customHeight="1">
      <c r="A13" s="191" t="s">
        <v>75</v>
      </c>
      <c r="B13" s="226" t="s">
        <v>71</v>
      </c>
      <c r="C13" s="172">
        <f t="shared" ref="C13:F16" si="0">C12+7</f>
        <v>42897</v>
      </c>
      <c r="D13" s="172">
        <f t="shared" si="0"/>
        <v>42898</v>
      </c>
      <c r="E13" s="179">
        <f t="shared" si="0"/>
        <v>42904</v>
      </c>
      <c r="F13" s="179">
        <f t="shared" si="0"/>
        <v>42905</v>
      </c>
      <c r="G13" s="180" t="s">
        <v>39</v>
      </c>
      <c r="H13" s="183" t="s">
        <v>52</v>
      </c>
      <c r="I13" s="172">
        <f t="shared" ref="I13:L16" si="1">I12+7</f>
        <v>42911</v>
      </c>
      <c r="J13" s="172">
        <f t="shared" si="1"/>
        <v>42912</v>
      </c>
      <c r="K13" s="172">
        <f t="shared" si="1"/>
        <v>42945</v>
      </c>
      <c r="L13" s="174">
        <f t="shared" si="1"/>
        <v>42945</v>
      </c>
    </row>
    <row r="14" spans="1:13" s="159" customFormat="1" ht="21.95" hidden="1" customHeight="1">
      <c r="A14" s="191" t="s">
        <v>55</v>
      </c>
      <c r="B14" s="226"/>
      <c r="C14" s="172">
        <f t="shared" si="0"/>
        <v>42904</v>
      </c>
      <c r="D14" s="172">
        <f t="shared" si="0"/>
        <v>42905</v>
      </c>
      <c r="E14" s="179">
        <f t="shared" si="0"/>
        <v>42911</v>
      </c>
      <c r="F14" s="179">
        <f t="shared" si="0"/>
        <v>42912</v>
      </c>
      <c r="G14" s="180" t="s">
        <v>81</v>
      </c>
      <c r="H14" s="181" t="s">
        <v>45</v>
      </c>
      <c r="I14" s="172">
        <f t="shared" si="1"/>
        <v>42918</v>
      </c>
      <c r="J14" s="172">
        <f t="shared" si="1"/>
        <v>42919</v>
      </c>
      <c r="K14" s="172">
        <f t="shared" si="1"/>
        <v>42952</v>
      </c>
      <c r="L14" s="174">
        <f t="shared" si="1"/>
        <v>42952</v>
      </c>
    </row>
    <row r="15" spans="1:13" s="159" customFormat="1" ht="21.95" hidden="1" customHeight="1">
      <c r="A15" s="191" t="s">
        <v>78</v>
      </c>
      <c r="B15" s="226" t="s">
        <v>71</v>
      </c>
      <c r="C15" s="172">
        <f t="shared" si="0"/>
        <v>42911</v>
      </c>
      <c r="D15" s="172">
        <f t="shared" si="0"/>
        <v>42912</v>
      </c>
      <c r="E15" s="179">
        <f t="shared" si="0"/>
        <v>42918</v>
      </c>
      <c r="F15" s="179">
        <f t="shared" si="0"/>
        <v>42919</v>
      </c>
      <c r="G15" s="180" t="s">
        <v>46</v>
      </c>
      <c r="H15" s="181" t="s">
        <v>47</v>
      </c>
      <c r="I15" s="172">
        <f t="shared" si="1"/>
        <v>42925</v>
      </c>
      <c r="J15" s="172">
        <f t="shared" si="1"/>
        <v>42926</v>
      </c>
      <c r="K15" s="172">
        <f t="shared" si="1"/>
        <v>42959</v>
      </c>
      <c r="L15" s="174">
        <f t="shared" si="1"/>
        <v>42959</v>
      </c>
    </row>
    <row r="16" spans="1:13" s="159" customFormat="1" ht="21.95" hidden="1" customHeight="1" thickBot="1">
      <c r="A16" s="192" t="s">
        <v>75</v>
      </c>
      <c r="B16" s="227" t="s">
        <v>83</v>
      </c>
      <c r="C16" s="176">
        <f t="shared" si="0"/>
        <v>42918</v>
      </c>
      <c r="D16" s="176">
        <f t="shared" si="0"/>
        <v>42919</v>
      </c>
      <c r="E16" s="184">
        <f t="shared" si="0"/>
        <v>42925</v>
      </c>
      <c r="F16" s="184">
        <f t="shared" si="0"/>
        <v>42926</v>
      </c>
      <c r="G16" s="225" t="s">
        <v>79</v>
      </c>
      <c r="H16" s="225" t="s">
        <v>82</v>
      </c>
      <c r="I16" s="176">
        <f t="shared" si="1"/>
        <v>42932</v>
      </c>
      <c r="J16" s="176">
        <f t="shared" si="1"/>
        <v>42933</v>
      </c>
      <c r="K16" s="176">
        <f t="shared" si="1"/>
        <v>42966</v>
      </c>
      <c r="L16" s="177">
        <f t="shared" si="1"/>
        <v>42966</v>
      </c>
    </row>
    <row r="17" spans="1:12" ht="13.5" hidden="1" thickTop="1"/>
    <row r="18" spans="1:12" ht="15.75" hidden="1">
      <c r="A18" s="155" t="s">
        <v>62</v>
      </c>
      <c r="B18" s="157"/>
      <c r="C18" s="156"/>
      <c r="D18" s="155"/>
      <c r="E18" s="156"/>
      <c r="F18" s="156"/>
      <c r="G18" s="155" t="s">
        <v>72</v>
      </c>
      <c r="H18" s="156"/>
      <c r="K18" s="25"/>
      <c r="L18" s="156"/>
    </row>
    <row r="19" spans="1:12" ht="15.75" hidden="1">
      <c r="A19" s="155" t="s">
        <v>63</v>
      </c>
      <c r="B19" s="157"/>
      <c r="C19" s="156"/>
      <c r="D19" s="156"/>
      <c r="E19" s="156"/>
      <c r="F19" s="156"/>
      <c r="G19" s="156"/>
      <c r="H19" s="155"/>
      <c r="K19" s="25"/>
      <c r="L19" s="156"/>
    </row>
    <row r="20" spans="1:12" ht="15.75" hidden="1">
      <c r="A20" s="155" t="s">
        <v>20</v>
      </c>
      <c r="B20" s="157"/>
      <c r="C20" s="156"/>
      <c r="D20" s="156"/>
      <c r="E20" s="156"/>
      <c r="F20" s="156"/>
      <c r="G20" s="156"/>
      <c r="H20" s="155"/>
      <c r="K20" s="25"/>
      <c r="L20" s="156"/>
    </row>
    <row r="21" spans="1:12" hidden="1"/>
    <row r="22" spans="1:12" hidden="1"/>
    <row r="23" spans="1:12" ht="15.75">
      <c r="A23" s="155"/>
      <c r="B23" s="157"/>
      <c r="C23" s="156"/>
      <c r="D23" s="156"/>
      <c r="E23" s="156"/>
      <c r="F23" s="155"/>
      <c r="G23" s="228"/>
      <c r="H23" s="156"/>
      <c r="I23" s="155"/>
      <c r="J23" s="156"/>
    </row>
    <row r="24" spans="1:12" ht="15.75">
      <c r="A24" s="155"/>
      <c r="B24" s="157"/>
      <c r="C24" s="156"/>
      <c r="D24" s="156"/>
      <c r="E24" s="156"/>
      <c r="F24" s="155"/>
      <c r="G24" s="228"/>
      <c r="H24" s="156"/>
      <c r="I24" s="155"/>
      <c r="J24" s="156"/>
    </row>
    <row r="25" spans="1:12" ht="13.5" thickBot="1"/>
    <row r="26" spans="1:12" ht="17.25" customHeight="1" thickTop="1">
      <c r="A26" s="683" t="s">
        <v>3</v>
      </c>
      <c r="B26" s="639" t="s">
        <v>10</v>
      </c>
      <c r="C26" s="685" t="s">
        <v>18</v>
      </c>
      <c r="D26" s="685"/>
      <c r="E26" s="686" t="s">
        <v>25</v>
      </c>
      <c r="F26" s="686"/>
      <c r="G26" s="645" t="s">
        <v>31</v>
      </c>
      <c r="H26" s="639" t="s">
        <v>10</v>
      </c>
      <c r="I26" s="682" t="s">
        <v>95</v>
      </c>
      <c r="J26" s="682"/>
      <c r="K26" s="723" t="s">
        <v>99</v>
      </c>
      <c r="L26" s="724"/>
    </row>
    <row r="27" spans="1:12" ht="16.5" customHeight="1">
      <c r="A27" s="684"/>
      <c r="B27" s="640"/>
      <c r="C27" s="199" t="s">
        <v>4</v>
      </c>
      <c r="D27" s="199" t="s">
        <v>0</v>
      </c>
      <c r="E27" s="199" t="s">
        <v>4</v>
      </c>
      <c r="F27" s="199" t="s">
        <v>0</v>
      </c>
      <c r="G27" s="654"/>
      <c r="H27" s="662"/>
      <c r="I27" s="199" t="s">
        <v>4</v>
      </c>
      <c r="J27" s="199" t="s">
        <v>0</v>
      </c>
      <c r="K27" s="270" t="s">
        <v>4</v>
      </c>
      <c r="L27" s="214" t="s">
        <v>0</v>
      </c>
    </row>
    <row r="28" spans="1:12" ht="15.75" customHeight="1">
      <c r="A28" s="684"/>
      <c r="B28" s="640"/>
      <c r="C28" s="201" t="s">
        <v>9</v>
      </c>
      <c r="D28" s="201" t="s">
        <v>8</v>
      </c>
      <c r="E28" s="201" t="s">
        <v>11</v>
      </c>
      <c r="F28" s="201" t="s">
        <v>7</v>
      </c>
      <c r="G28" s="654"/>
      <c r="H28" s="662"/>
      <c r="I28" s="207" t="s">
        <v>9</v>
      </c>
      <c r="J28" s="207" t="s">
        <v>8</v>
      </c>
      <c r="K28" s="215" t="s">
        <v>11</v>
      </c>
      <c r="L28" s="216" t="s">
        <v>12</v>
      </c>
    </row>
    <row r="29" spans="1:12" ht="15" customHeight="1">
      <c r="A29" s="684"/>
      <c r="B29" s="640"/>
      <c r="C29" s="232">
        <v>0.33333333333333331</v>
      </c>
      <c r="D29" s="210">
        <v>0.33333333333333331</v>
      </c>
      <c r="E29" s="210">
        <v>0.875</v>
      </c>
      <c r="F29" s="210">
        <v>0.875</v>
      </c>
      <c r="G29" s="654"/>
      <c r="H29" s="662"/>
      <c r="I29" s="213">
        <v>0.91666666666666663</v>
      </c>
      <c r="J29" s="213">
        <v>0.58333333333333337</v>
      </c>
      <c r="K29" s="217">
        <v>0.75</v>
      </c>
      <c r="L29" s="218">
        <v>0.75</v>
      </c>
    </row>
    <row r="30" spans="1:12" ht="22.5" customHeight="1">
      <c r="A30" s="171" t="str">
        <f>'CANADA TS (CPNW)'!A13</f>
        <v>XIN SHANGHAI</v>
      </c>
      <c r="B30" s="264" t="str">
        <f>'CANADA TS (CPNW)'!B13</f>
        <v>132E</v>
      </c>
      <c r="C30" s="172" t="str">
        <f>'CANADA TS (CPNW)'!C12</f>
        <v>06 Dec</v>
      </c>
      <c r="D30" s="172" t="str">
        <f>'CANADA TS (CPNW)'!D12</f>
        <v>07 Dec</v>
      </c>
      <c r="E30" s="172" t="str">
        <f>'CANADA TS (CPNW)'!G12</f>
        <v>XIN YING KOU</v>
      </c>
      <c r="F30" s="172" t="str">
        <f>'CANADA TS (CPNW)'!H12</f>
        <v>211N</v>
      </c>
      <c r="G30" s="252" t="s">
        <v>101</v>
      </c>
      <c r="H30" s="254" t="s">
        <v>103</v>
      </c>
      <c r="I30" s="172">
        <v>43289</v>
      </c>
      <c r="J30" s="172">
        <v>43290</v>
      </c>
      <c r="K30" s="182">
        <v>43307</v>
      </c>
      <c r="L30" s="174">
        <v>43309</v>
      </c>
    </row>
    <row r="31" spans="1:12" ht="24.95" customHeight="1">
      <c r="A31" s="171" t="str">
        <f>'CANADA TS (CPNW)'!A14</f>
        <v>COSCO THAILAND</v>
      </c>
      <c r="B31" s="264" t="str">
        <f>'CANADA TS (CPNW)'!B14</f>
        <v>082E</v>
      </c>
      <c r="C31" s="172" t="str">
        <f>'CANADA TS (CPNW)'!C13</f>
        <v>19 Dec</v>
      </c>
      <c r="D31" s="172" t="str">
        <f>'CANADA TS (CPNW)'!D13</f>
        <v>19 Dec</v>
      </c>
      <c r="E31" s="172" t="str">
        <f>'CANADA TS (CPNW)'!G13</f>
        <v>CSCL WINTER</v>
      </c>
      <c r="F31" s="172" t="str">
        <f>'CANADA TS (CPNW)'!H13</f>
        <v>041N</v>
      </c>
      <c r="G31" s="252" t="s">
        <v>102</v>
      </c>
      <c r="H31" s="254" t="s">
        <v>104</v>
      </c>
      <c r="I31" s="172">
        <f t="shared" ref="I31:L34" si="2">I30+7</f>
        <v>43296</v>
      </c>
      <c r="J31" s="172">
        <f t="shared" si="2"/>
        <v>43297</v>
      </c>
      <c r="K31" s="182">
        <f t="shared" si="2"/>
        <v>43314</v>
      </c>
      <c r="L31" s="174">
        <f t="shared" si="2"/>
        <v>43316</v>
      </c>
    </row>
    <row r="32" spans="1:12" ht="24.95" customHeight="1">
      <c r="A32" s="171">
        <f>'CANADA TS (CPNW)'!A15</f>
        <v>0</v>
      </c>
      <c r="B32" s="264">
        <f>'CANADA TS (CPNW)'!B15</f>
        <v>0</v>
      </c>
      <c r="C32" s="172" t="str">
        <f>'CANADA TS (CPNW)'!C14</f>
        <v>25 Dec</v>
      </c>
      <c r="D32" s="172" t="str">
        <f>'CANADA TS (CPNW)'!D14</f>
        <v>25 Dec</v>
      </c>
      <c r="E32" s="172">
        <f>'CANADA TS (CPNW)'!G15</f>
        <v>0</v>
      </c>
      <c r="F32" s="172" t="str">
        <f>'CANADA TS (CPNW)'!H14</f>
        <v>176N</v>
      </c>
      <c r="G32" s="252" t="s">
        <v>106</v>
      </c>
      <c r="H32" s="254" t="s">
        <v>108</v>
      </c>
      <c r="I32" s="172">
        <f t="shared" si="2"/>
        <v>43303</v>
      </c>
      <c r="J32" s="172">
        <f t="shared" si="2"/>
        <v>43304</v>
      </c>
      <c r="K32" s="172">
        <f t="shared" si="2"/>
        <v>43321</v>
      </c>
      <c r="L32" s="174">
        <f t="shared" si="2"/>
        <v>43323</v>
      </c>
    </row>
    <row r="33" spans="1:12" ht="24.95" customHeight="1">
      <c r="A33" s="171" t="e">
        <f>'CANADA TS (CPNW)'!#REF!</f>
        <v>#REF!</v>
      </c>
      <c r="B33" s="264" t="e">
        <f>'CANADA TS (CPNW)'!#REF!</f>
        <v>#REF!</v>
      </c>
      <c r="C33" s="172">
        <f>'CANADA TS (CPNW)'!C16</f>
        <v>0</v>
      </c>
      <c r="D33" s="172">
        <f>'CANADA TS (CPNW)'!D16</f>
        <v>0</v>
      </c>
      <c r="E33" s="172" t="e">
        <f>'CANADA TS (CPNW)'!#REF!</f>
        <v>#REF!</v>
      </c>
      <c r="F33" s="172">
        <f>'CANADA TS (CPNW)'!H16</f>
        <v>0</v>
      </c>
      <c r="G33" s="252" t="s">
        <v>107</v>
      </c>
      <c r="H33" s="254" t="s">
        <v>109</v>
      </c>
      <c r="I33" s="172">
        <f t="shared" si="2"/>
        <v>43310</v>
      </c>
      <c r="J33" s="172">
        <f t="shared" si="2"/>
        <v>43311</v>
      </c>
      <c r="K33" s="172">
        <f t="shared" si="2"/>
        <v>43328</v>
      </c>
      <c r="L33" s="174">
        <f t="shared" si="2"/>
        <v>43330</v>
      </c>
    </row>
    <row r="34" spans="1:12" ht="24.95" customHeight="1" thickBot="1">
      <c r="A34" s="175" t="str">
        <f>'CANADA TS (CPNW)'!A19</f>
        <v>ABOVE SAILING SCHEDULE IS SUBJECT TO CHANGE WITH / WITHOUT PRIOR NOTICE.</v>
      </c>
      <c r="B34" s="265">
        <f>'CANADA TS (CPNW)'!B19</f>
        <v>0</v>
      </c>
      <c r="C34" s="176">
        <f>'CANADA TS (CPNW)'!C19</f>
        <v>0</v>
      </c>
      <c r="D34" s="176">
        <f>'CANADA TS (CPNW)'!D19</f>
        <v>0</v>
      </c>
      <c r="E34" s="176">
        <f>'CANADA TS (CPNW)'!G19</f>
        <v>0</v>
      </c>
      <c r="F34" s="176">
        <f>'CANADA TS (CPNW)'!H19</f>
        <v>0</v>
      </c>
      <c r="G34" s="261" t="s">
        <v>100</v>
      </c>
      <c r="H34" s="262" t="s">
        <v>110</v>
      </c>
      <c r="I34" s="176">
        <f t="shared" si="2"/>
        <v>43317</v>
      </c>
      <c r="J34" s="176">
        <f t="shared" si="2"/>
        <v>43318</v>
      </c>
      <c r="K34" s="176">
        <f t="shared" si="2"/>
        <v>43335</v>
      </c>
      <c r="L34" s="177">
        <f t="shared" si="2"/>
        <v>43337</v>
      </c>
    </row>
    <row r="35" spans="1:12" ht="15" customHeight="1" thickTop="1">
      <c r="A35" s="229"/>
      <c r="B35" s="230"/>
      <c r="C35" s="195"/>
      <c r="D35" s="195"/>
      <c r="E35" s="195"/>
      <c r="F35" s="195"/>
      <c r="G35" s="233"/>
      <c r="H35" s="233"/>
      <c r="I35" s="195"/>
      <c r="J35" s="195"/>
      <c r="K35" s="195"/>
      <c r="L35" s="195"/>
    </row>
    <row r="36" spans="1:12">
      <c r="A36" s="187" t="s">
        <v>32</v>
      </c>
      <c r="B36" s="188"/>
      <c r="C36" s="189"/>
      <c r="D36" s="189"/>
      <c r="E36" s="189"/>
      <c r="F36" s="79"/>
      <c r="G36" s="77"/>
      <c r="H36" s="78"/>
      <c r="I36" s="56"/>
      <c r="J36" s="56"/>
    </row>
    <row r="37" spans="1:12">
      <c r="A37" s="32"/>
      <c r="B37" s="77"/>
      <c r="C37" s="77"/>
      <c r="D37" s="77"/>
      <c r="E37" s="77"/>
      <c r="F37" s="77"/>
      <c r="G37" s="77"/>
      <c r="H37" s="78"/>
      <c r="I37" s="56"/>
      <c r="J37" s="56"/>
    </row>
    <row r="38" spans="1:12" ht="15.75">
      <c r="A38" s="35" t="s">
        <v>30</v>
      </c>
      <c r="B38" s="77"/>
      <c r="C38" s="77"/>
      <c r="D38" s="77"/>
      <c r="E38" s="77"/>
      <c r="F38" s="77"/>
      <c r="G38" s="77"/>
      <c r="H38" s="78"/>
      <c r="I38" s="56"/>
      <c r="J38" s="56"/>
    </row>
    <row r="39" spans="1:12" ht="15.75">
      <c r="A39" s="155" t="s">
        <v>80</v>
      </c>
      <c r="B39" s="157"/>
      <c r="C39" s="156"/>
      <c r="D39" s="156"/>
      <c r="E39" s="156"/>
      <c r="F39" s="156"/>
      <c r="G39" s="156"/>
      <c r="H39" s="156"/>
      <c r="I39" s="155" t="s">
        <v>59</v>
      </c>
      <c r="J39" s="156"/>
    </row>
    <row r="40" spans="1:12" ht="15.75">
      <c r="A40" s="155" t="s">
        <v>19</v>
      </c>
      <c r="B40" s="157"/>
      <c r="C40" s="156"/>
      <c r="D40" s="156"/>
      <c r="E40" s="156"/>
      <c r="F40" s="156"/>
      <c r="G40" s="156"/>
      <c r="H40" s="156"/>
      <c r="I40" s="155" t="s">
        <v>58</v>
      </c>
      <c r="J40" s="156"/>
    </row>
    <row r="41" spans="1:12" ht="15.75">
      <c r="A41" s="155" t="s">
        <v>63</v>
      </c>
      <c r="B41" s="157"/>
      <c r="C41" s="156"/>
      <c r="D41" s="156"/>
      <c r="E41" s="156"/>
      <c r="F41" s="155"/>
      <c r="G41" s="228"/>
      <c r="H41" s="156"/>
      <c r="I41" s="155" t="s">
        <v>70</v>
      </c>
      <c r="J41" s="156"/>
    </row>
    <row r="42" spans="1:12" ht="15.75">
      <c r="A42" s="155" t="s">
        <v>20</v>
      </c>
      <c r="B42" s="157"/>
      <c r="C42" s="156"/>
      <c r="D42" s="156"/>
      <c r="E42" s="156"/>
      <c r="F42" s="155"/>
      <c r="G42" s="228"/>
      <c r="H42" s="156"/>
      <c r="I42" s="155" t="s">
        <v>84</v>
      </c>
      <c r="J42" s="156"/>
    </row>
    <row r="43" spans="1:12" ht="16.5" thickBot="1">
      <c r="A43" s="155"/>
      <c r="B43" s="157"/>
      <c r="C43" s="156"/>
      <c r="D43" s="156"/>
      <c r="E43" s="156"/>
      <c r="F43" s="156"/>
      <c r="G43" s="156"/>
      <c r="H43" s="155"/>
    </row>
    <row r="44" spans="1:12" ht="15.75" customHeight="1" thickTop="1">
      <c r="A44" s="665" t="s">
        <v>3</v>
      </c>
      <c r="B44" s="668" t="s">
        <v>10</v>
      </c>
      <c r="C44" s="725" t="s">
        <v>18</v>
      </c>
      <c r="D44" s="726"/>
      <c r="E44" s="686" t="s">
        <v>25</v>
      </c>
      <c r="F44" s="686"/>
      <c r="G44" s="645" t="s">
        <v>31</v>
      </c>
      <c r="H44" s="639" t="s">
        <v>10</v>
      </c>
      <c r="I44" s="682" t="s">
        <v>95</v>
      </c>
      <c r="J44" s="682"/>
      <c r="K44" s="723" t="s">
        <v>99</v>
      </c>
      <c r="L44" s="724"/>
    </row>
    <row r="45" spans="1:12" ht="12.75" customHeight="1">
      <c r="A45" s="666"/>
      <c r="B45" s="669"/>
      <c r="C45" s="199" t="s">
        <v>4</v>
      </c>
      <c r="D45" s="199" t="s">
        <v>0</v>
      </c>
      <c r="E45" s="199" t="s">
        <v>4</v>
      </c>
      <c r="F45" s="199" t="s">
        <v>0</v>
      </c>
      <c r="G45" s="654"/>
      <c r="H45" s="662"/>
      <c r="I45" s="199" t="s">
        <v>4</v>
      </c>
      <c r="J45" s="199" t="s">
        <v>0</v>
      </c>
      <c r="K45" s="270" t="s">
        <v>4</v>
      </c>
      <c r="L45" s="214" t="s">
        <v>0</v>
      </c>
    </row>
    <row r="46" spans="1:12" ht="12.75" customHeight="1">
      <c r="A46" s="666"/>
      <c r="B46" s="669"/>
      <c r="C46" s="201" t="s">
        <v>11</v>
      </c>
      <c r="D46" s="201" t="s">
        <v>11</v>
      </c>
      <c r="E46" s="201" t="s">
        <v>8</v>
      </c>
      <c r="F46" s="201" t="s">
        <v>5</v>
      </c>
      <c r="G46" s="654"/>
      <c r="H46" s="662"/>
      <c r="I46" s="207" t="s">
        <v>9</v>
      </c>
      <c r="J46" s="207" t="s">
        <v>8</v>
      </c>
      <c r="K46" s="215" t="s">
        <v>11</v>
      </c>
      <c r="L46" s="216" t="s">
        <v>12</v>
      </c>
    </row>
    <row r="47" spans="1:12" ht="12.75" customHeight="1">
      <c r="A47" s="667"/>
      <c r="B47" s="670"/>
      <c r="C47" s="210">
        <v>0.25</v>
      </c>
      <c r="D47" s="210">
        <v>0.95833333333333337</v>
      </c>
      <c r="E47" s="210">
        <v>0.58333333333333337</v>
      </c>
      <c r="F47" s="210">
        <v>0.375</v>
      </c>
      <c r="G47" s="654"/>
      <c r="H47" s="662"/>
      <c r="I47" s="213">
        <v>0.91666666666666663</v>
      </c>
      <c r="J47" s="213">
        <v>0.58333333333333337</v>
      </c>
      <c r="K47" s="217">
        <v>0.75</v>
      </c>
      <c r="L47" s="218">
        <v>0.75</v>
      </c>
    </row>
    <row r="48" spans="1:12" ht="24.95" customHeight="1">
      <c r="A48" s="173" t="e">
        <f>'LGB DIRECT (SEA)'!#REF!</f>
        <v>#REF!</v>
      </c>
      <c r="B48" s="178" t="e">
        <f>'LGB DIRECT (SEA)'!#REF!</f>
        <v>#REF!</v>
      </c>
      <c r="C48" s="172" t="e">
        <f>'LGB DIRECT (SEA)'!#REF!</f>
        <v>#REF!</v>
      </c>
      <c r="D48" s="172" t="e">
        <f>'LGB DIRECT (SEA)'!#REF!</f>
        <v>#REF!</v>
      </c>
      <c r="E48" s="172" t="e">
        <f>'LGB DIRECT (SEA)'!#REF!</f>
        <v>#REF!</v>
      </c>
      <c r="F48" s="172" t="e">
        <f>'LGB DIRECT (SEA)'!#REF!</f>
        <v>#REF!</v>
      </c>
      <c r="G48" s="252" t="s">
        <v>102</v>
      </c>
      <c r="H48" s="254" t="s">
        <v>104</v>
      </c>
      <c r="I48" s="172">
        <v>43296</v>
      </c>
      <c r="J48" s="172">
        <v>43297</v>
      </c>
      <c r="K48" s="182">
        <v>43314</v>
      </c>
      <c r="L48" s="174">
        <v>43316</v>
      </c>
    </row>
    <row r="49" spans="1:12" ht="24.95" customHeight="1">
      <c r="A49" s="173" t="e">
        <f>'LGB DIRECT (SEA)'!#REF!</f>
        <v>#REF!</v>
      </c>
      <c r="B49" s="178" t="e">
        <f>'LGB DIRECT (SEA)'!#REF!</f>
        <v>#REF!</v>
      </c>
      <c r="C49" s="172" t="e">
        <f>'LGB DIRECT (SEA)'!#REF!</f>
        <v>#REF!</v>
      </c>
      <c r="D49" s="172" t="e">
        <f>'LGB DIRECT (SEA)'!#REF!</f>
        <v>#REF!</v>
      </c>
      <c r="E49" s="172" t="e">
        <f>'LGB DIRECT (SEA)'!#REF!</f>
        <v>#REF!</v>
      </c>
      <c r="F49" s="172" t="e">
        <f>'LGB DIRECT (SEA)'!#REF!</f>
        <v>#REF!</v>
      </c>
      <c r="G49" s="252" t="s">
        <v>106</v>
      </c>
      <c r="H49" s="254" t="s">
        <v>108</v>
      </c>
      <c r="I49" s="172">
        <f t="shared" ref="I49:L52" si="3">I48+7</f>
        <v>43303</v>
      </c>
      <c r="J49" s="172">
        <f t="shared" si="3"/>
        <v>43304</v>
      </c>
      <c r="K49" s="172">
        <f t="shared" si="3"/>
        <v>43321</v>
      </c>
      <c r="L49" s="174">
        <f t="shared" si="3"/>
        <v>43323</v>
      </c>
    </row>
    <row r="50" spans="1:12" ht="24.95" customHeight="1">
      <c r="A50" s="173" t="e">
        <f>'LGB DIRECT (SEA)'!#REF!</f>
        <v>#REF!</v>
      </c>
      <c r="B50" s="178" t="e">
        <f>'LGB DIRECT (SEA)'!#REF!</f>
        <v>#REF!</v>
      </c>
      <c r="C50" s="172" t="e">
        <f>'LGB DIRECT (SEA)'!#REF!</f>
        <v>#REF!</v>
      </c>
      <c r="D50" s="172" t="e">
        <f>'LGB DIRECT (SEA)'!#REF!</f>
        <v>#REF!</v>
      </c>
      <c r="E50" s="172" t="e">
        <f>'LGB DIRECT (SEA)'!#REF!</f>
        <v>#REF!</v>
      </c>
      <c r="F50" s="172" t="e">
        <f>'LGB DIRECT (SEA)'!#REF!</f>
        <v>#REF!</v>
      </c>
      <c r="G50" s="252" t="s">
        <v>107</v>
      </c>
      <c r="H50" s="254" t="s">
        <v>109</v>
      </c>
      <c r="I50" s="172">
        <f t="shared" si="3"/>
        <v>43310</v>
      </c>
      <c r="J50" s="172">
        <f t="shared" si="3"/>
        <v>43311</v>
      </c>
      <c r="K50" s="172">
        <f t="shared" si="3"/>
        <v>43328</v>
      </c>
      <c r="L50" s="174">
        <f t="shared" si="3"/>
        <v>43330</v>
      </c>
    </row>
    <row r="51" spans="1:12" ht="24.95" customHeight="1">
      <c r="A51" s="173" t="e">
        <f>'LGB DIRECT (SEA)'!#REF!</f>
        <v>#REF!</v>
      </c>
      <c r="B51" s="178" t="e">
        <f>'LGB DIRECT (SEA)'!#REF!</f>
        <v>#REF!</v>
      </c>
      <c r="C51" s="172" t="e">
        <f>'LGB DIRECT (SEA)'!#REF!</f>
        <v>#REF!</v>
      </c>
      <c r="D51" s="172" t="e">
        <f>'LGB DIRECT (SEA)'!#REF!</f>
        <v>#REF!</v>
      </c>
      <c r="E51" s="172" t="e">
        <f>'LGB DIRECT (SEA)'!#REF!</f>
        <v>#REF!</v>
      </c>
      <c r="F51" s="172" t="e">
        <f>'LGB DIRECT (SEA)'!#REF!</f>
        <v>#REF!</v>
      </c>
      <c r="G51" s="252" t="s">
        <v>100</v>
      </c>
      <c r="H51" s="254" t="s">
        <v>110</v>
      </c>
      <c r="I51" s="172">
        <f t="shared" si="3"/>
        <v>43317</v>
      </c>
      <c r="J51" s="172">
        <f t="shared" si="3"/>
        <v>43318</v>
      </c>
      <c r="K51" s="172">
        <f t="shared" si="3"/>
        <v>43335</v>
      </c>
      <c r="L51" s="174">
        <f t="shared" si="3"/>
        <v>43337</v>
      </c>
    </row>
    <row r="52" spans="1:12" ht="24.95" customHeight="1" thickBot="1">
      <c r="A52" s="175" t="e">
        <f>'LGB DIRECT (SEA)'!#REF!</f>
        <v>#REF!</v>
      </c>
      <c r="B52" s="253" t="e">
        <f>'LGB DIRECT (SEA)'!#REF!</f>
        <v>#REF!</v>
      </c>
      <c r="C52" s="176" t="e">
        <f>'LGB DIRECT (SEA)'!#REF!</f>
        <v>#REF!</v>
      </c>
      <c r="D52" s="176" t="e">
        <f>'LGB DIRECT (SEA)'!#REF!</f>
        <v>#REF!</v>
      </c>
      <c r="E52" s="176" t="e">
        <f>'LGB DIRECT (SEA)'!#REF!</f>
        <v>#REF!</v>
      </c>
      <c r="F52" s="176" t="e">
        <f>'LGB DIRECT (SEA)'!#REF!</f>
        <v>#REF!</v>
      </c>
      <c r="G52" s="261" t="s">
        <v>111</v>
      </c>
      <c r="H52" s="262" t="s">
        <v>112</v>
      </c>
      <c r="I52" s="176">
        <f t="shared" si="3"/>
        <v>43324</v>
      </c>
      <c r="J52" s="176">
        <f t="shared" si="3"/>
        <v>43325</v>
      </c>
      <c r="K52" s="176">
        <f t="shared" si="3"/>
        <v>43342</v>
      </c>
      <c r="L52" s="177">
        <f t="shared" si="3"/>
        <v>43344</v>
      </c>
    </row>
    <row r="53" spans="1:12" ht="24.95" customHeight="1" thickTop="1">
      <c r="A53" s="229"/>
      <c r="B53" s="234"/>
      <c r="C53" s="195"/>
      <c r="D53" s="195"/>
      <c r="E53" s="194"/>
      <c r="F53" s="194"/>
      <c r="G53" s="233"/>
      <c r="H53" s="233"/>
      <c r="I53" s="195"/>
      <c r="J53" s="195"/>
      <c r="K53" s="195"/>
      <c r="L53" s="195"/>
    </row>
    <row r="54" spans="1:12" ht="15.75">
      <c r="A54" s="155" t="s">
        <v>80</v>
      </c>
      <c r="B54" s="157"/>
      <c r="C54" s="156"/>
      <c r="D54" s="156"/>
      <c r="E54" s="156"/>
      <c r="F54" s="156"/>
      <c r="G54" s="156"/>
      <c r="H54" s="156"/>
      <c r="I54" s="155" t="s">
        <v>57</v>
      </c>
      <c r="J54" s="156"/>
    </row>
    <row r="55" spans="1:12" ht="15.75">
      <c r="A55" s="155" t="s">
        <v>19</v>
      </c>
      <c r="B55" s="157"/>
      <c r="C55" s="156"/>
      <c r="D55" s="156"/>
      <c r="E55" s="156"/>
      <c r="F55" s="156"/>
      <c r="G55" s="156"/>
      <c r="H55" s="156"/>
      <c r="I55" s="155" t="s">
        <v>56</v>
      </c>
      <c r="J55" s="156"/>
    </row>
    <row r="56" spans="1:12" ht="15.75">
      <c r="A56" s="155" t="s">
        <v>63</v>
      </c>
      <c r="B56" s="157"/>
      <c r="C56" s="156"/>
      <c r="D56" s="156"/>
      <c r="E56" s="156"/>
      <c r="F56" s="156"/>
      <c r="G56" s="156"/>
      <c r="H56" s="156"/>
      <c r="I56" s="155" t="s">
        <v>85</v>
      </c>
      <c r="J56" s="156"/>
    </row>
    <row r="57" spans="1:12" ht="15.75">
      <c r="A57" s="155" t="s">
        <v>20</v>
      </c>
      <c r="B57" s="157"/>
      <c r="C57" s="156"/>
      <c r="D57" s="156"/>
      <c r="E57" s="156"/>
      <c r="F57" s="156"/>
      <c r="G57" s="156"/>
      <c r="H57" s="156"/>
      <c r="I57" s="155" t="s">
        <v>86</v>
      </c>
      <c r="J57" s="156"/>
    </row>
    <row r="58" spans="1:12" ht="15.75">
      <c r="A58" s="155"/>
      <c r="B58" s="157"/>
      <c r="C58" s="156"/>
      <c r="D58" s="156"/>
      <c r="E58" s="156"/>
      <c r="F58" s="156"/>
      <c r="G58" s="156"/>
      <c r="H58" s="156"/>
      <c r="I58" s="155"/>
      <c r="J58" s="156"/>
    </row>
    <row r="59" spans="1:12" ht="15.75">
      <c r="A59" s="155"/>
      <c r="B59" s="157"/>
      <c r="C59" s="156"/>
      <c r="D59" s="156"/>
      <c r="E59" s="156"/>
      <c r="F59" s="156"/>
      <c r="G59" s="156"/>
      <c r="H59" s="156"/>
      <c r="I59" s="155"/>
      <c r="J59" s="156"/>
    </row>
    <row r="60" spans="1:12" ht="16.5" thickBot="1">
      <c r="A60" s="155"/>
      <c r="B60" s="157"/>
      <c r="C60" s="156"/>
      <c r="D60" s="156"/>
      <c r="E60" s="156"/>
      <c r="F60" s="156"/>
      <c r="G60" s="156"/>
      <c r="H60" s="156"/>
      <c r="I60" s="155"/>
      <c r="J60" s="156"/>
    </row>
    <row r="61" spans="1:12" ht="15.75" thickTop="1">
      <c r="A61" s="683" t="s">
        <v>3</v>
      </c>
      <c r="B61" s="639" t="s">
        <v>10</v>
      </c>
      <c r="C61" s="685" t="s">
        <v>18</v>
      </c>
      <c r="D61" s="685"/>
      <c r="E61" s="686" t="s">
        <v>74</v>
      </c>
      <c r="F61" s="686"/>
      <c r="G61" s="645" t="s">
        <v>31</v>
      </c>
      <c r="H61" s="639" t="s">
        <v>10</v>
      </c>
      <c r="I61" s="682" t="s">
        <v>105</v>
      </c>
      <c r="J61" s="682"/>
      <c r="K61" s="617" t="s">
        <v>97</v>
      </c>
      <c r="L61" s="652"/>
    </row>
    <row r="62" spans="1:12">
      <c r="A62" s="684"/>
      <c r="B62" s="640"/>
      <c r="C62" s="199" t="s">
        <v>4</v>
      </c>
      <c r="D62" s="199" t="s">
        <v>0</v>
      </c>
      <c r="E62" s="199" t="str">
        <f>'SEA-VAN VIA SHA (MPNW)'!E9</f>
        <v>ETB</v>
      </c>
      <c r="F62" s="199" t="s">
        <v>0</v>
      </c>
      <c r="G62" s="654"/>
      <c r="H62" s="662"/>
      <c r="I62" s="199" t="s">
        <v>4</v>
      </c>
      <c r="J62" s="199" t="s">
        <v>0</v>
      </c>
      <c r="K62" s="270" t="s">
        <v>4</v>
      </c>
      <c r="L62" s="214" t="s">
        <v>0</v>
      </c>
    </row>
    <row r="63" spans="1:12">
      <c r="A63" s="684"/>
      <c r="B63" s="640"/>
      <c r="C63" s="201" t="s">
        <v>9</v>
      </c>
      <c r="D63" s="201" t="s">
        <v>8</v>
      </c>
      <c r="E63" s="201" t="s">
        <v>5</v>
      </c>
      <c r="F63" s="201" t="s">
        <v>6</v>
      </c>
      <c r="G63" s="654"/>
      <c r="H63" s="662"/>
      <c r="I63" s="207" t="s">
        <v>7</v>
      </c>
      <c r="J63" s="207" t="s">
        <v>12</v>
      </c>
      <c r="K63" s="215" t="s">
        <v>11</v>
      </c>
      <c r="L63" s="216" t="s">
        <v>12</v>
      </c>
    </row>
    <row r="64" spans="1:12">
      <c r="A64" s="684"/>
      <c r="B64" s="640"/>
      <c r="C64" s="232">
        <v>0.33333333333333331</v>
      </c>
      <c r="D64" s="210">
        <v>0.33333333333333331</v>
      </c>
      <c r="E64" s="210">
        <v>0.45833333333333331</v>
      </c>
      <c r="F64" s="210">
        <v>0.45833333333333331</v>
      </c>
      <c r="G64" s="654"/>
      <c r="H64" s="662"/>
      <c r="I64" s="213">
        <v>0.625</v>
      </c>
      <c r="J64" s="213">
        <v>0.45833333333333331</v>
      </c>
      <c r="K64" s="217">
        <v>0.75</v>
      </c>
      <c r="L64" s="218">
        <v>0.75</v>
      </c>
    </row>
    <row r="65" spans="1:12" ht="21.95" customHeight="1">
      <c r="A65" s="171" t="str">
        <f>A30</f>
        <v>XIN SHANGHAI</v>
      </c>
      <c r="B65" s="264" t="str">
        <f>B30</f>
        <v>132E</v>
      </c>
      <c r="C65" s="172" t="str">
        <f>C30</f>
        <v>06 Dec</v>
      </c>
      <c r="D65" s="172" t="str">
        <f>D30</f>
        <v>07 Dec</v>
      </c>
      <c r="E65" s="172" t="str">
        <f>'SEA-VAN VIA SHA (MPNW)'!E12</f>
        <v>15 Dec</v>
      </c>
      <c r="F65" s="172" t="str">
        <f>'SEA-VAN VIA SHA (MPNW)'!F12</f>
        <v>16 Dec</v>
      </c>
      <c r="G65" s="252" t="s">
        <v>101</v>
      </c>
      <c r="H65" s="254" t="s">
        <v>103</v>
      </c>
      <c r="I65" s="172">
        <v>43294</v>
      </c>
      <c r="J65" s="172">
        <v>43295</v>
      </c>
      <c r="K65" s="182">
        <v>43307</v>
      </c>
      <c r="L65" s="174">
        <v>43309</v>
      </c>
    </row>
    <row r="66" spans="1:12" ht="21.95" customHeight="1">
      <c r="A66" s="171" t="str">
        <f t="shared" ref="A66:D69" si="4">A31</f>
        <v>COSCO THAILAND</v>
      </c>
      <c r="B66" s="264" t="str">
        <f t="shared" si="4"/>
        <v>082E</v>
      </c>
      <c r="C66" s="172" t="str">
        <f t="shared" si="4"/>
        <v>19 Dec</v>
      </c>
      <c r="D66" s="172" t="str">
        <f t="shared" si="4"/>
        <v>19 Dec</v>
      </c>
      <c r="E66" s="172" t="str">
        <f>'SEA-VAN VIA SHA (MPNW)'!E13</f>
        <v>23 Dec</v>
      </c>
      <c r="F66" s="172" t="str">
        <f>'SEA-VAN VIA SHA (MPNW)'!F13</f>
        <v>23 Dec</v>
      </c>
      <c r="G66" s="252" t="s">
        <v>102</v>
      </c>
      <c r="H66" s="254" t="s">
        <v>104</v>
      </c>
      <c r="I66" s="172">
        <f>I65+7</f>
        <v>43301</v>
      </c>
      <c r="J66" s="172">
        <f>J65+7</f>
        <v>43302</v>
      </c>
      <c r="K66" s="182">
        <f>K65+7</f>
        <v>43314</v>
      </c>
      <c r="L66" s="174">
        <f>L65+7</f>
        <v>43316</v>
      </c>
    </row>
    <row r="67" spans="1:12" ht="21.95" customHeight="1">
      <c r="A67" s="171">
        <f t="shared" si="4"/>
        <v>0</v>
      </c>
      <c r="B67" s="264">
        <f t="shared" si="4"/>
        <v>0</v>
      </c>
      <c r="C67" s="172" t="str">
        <f t="shared" si="4"/>
        <v>25 Dec</v>
      </c>
      <c r="D67" s="172" t="str">
        <f t="shared" si="4"/>
        <v>25 Dec</v>
      </c>
      <c r="E67" s="172" t="str">
        <f>'SEA-VAN VIA SHA (MPNW)'!E14</f>
        <v>30 Dec</v>
      </c>
      <c r="F67" s="172" t="str">
        <f>'SEA-VAN VIA SHA (MPNW)'!F14</f>
        <v>30 Dec</v>
      </c>
      <c r="G67" s="252" t="s">
        <v>106</v>
      </c>
      <c r="H67" s="254" t="s">
        <v>108</v>
      </c>
      <c r="I67" s="172">
        <f t="shared" ref="I67:I69" si="5">I66+7</f>
        <v>43308</v>
      </c>
      <c r="J67" s="172">
        <f t="shared" ref="J67:J69" si="6">J66+7</f>
        <v>43309</v>
      </c>
      <c r="K67" s="182">
        <f t="shared" ref="K67:K69" si="7">K66+7</f>
        <v>43321</v>
      </c>
      <c r="L67" s="174">
        <f t="shared" ref="L67:L69" si="8">L66+7</f>
        <v>43323</v>
      </c>
    </row>
    <row r="68" spans="1:12" ht="21.95" customHeight="1">
      <c r="A68" s="171" t="e">
        <f t="shared" si="4"/>
        <v>#REF!</v>
      </c>
      <c r="B68" s="264" t="e">
        <f t="shared" si="4"/>
        <v>#REF!</v>
      </c>
      <c r="C68" s="172">
        <f t="shared" si="4"/>
        <v>0</v>
      </c>
      <c r="D68" s="172">
        <f t="shared" si="4"/>
        <v>0</v>
      </c>
      <c r="E68" s="172">
        <f>'SEA-VAN VIA SHA (MPNW)'!E15</f>
        <v>0</v>
      </c>
      <c r="F68" s="172">
        <f>'SEA-VAN VIA SHA (MPNW)'!F15</f>
        <v>0</v>
      </c>
      <c r="G68" s="252" t="s">
        <v>107</v>
      </c>
      <c r="H68" s="254" t="s">
        <v>109</v>
      </c>
      <c r="I68" s="172">
        <f t="shared" si="5"/>
        <v>43315</v>
      </c>
      <c r="J68" s="172">
        <f t="shared" si="6"/>
        <v>43316</v>
      </c>
      <c r="K68" s="182">
        <f t="shared" si="7"/>
        <v>43328</v>
      </c>
      <c r="L68" s="174">
        <f t="shared" si="8"/>
        <v>43330</v>
      </c>
    </row>
    <row r="69" spans="1:12" ht="21.95" customHeight="1" thickBot="1">
      <c r="A69" s="175" t="str">
        <f t="shared" si="4"/>
        <v>ABOVE SAILING SCHEDULE IS SUBJECT TO CHANGE WITH / WITHOUT PRIOR NOTICE.</v>
      </c>
      <c r="B69" s="265">
        <f t="shared" si="4"/>
        <v>0</v>
      </c>
      <c r="C69" s="176">
        <f t="shared" si="4"/>
        <v>0</v>
      </c>
      <c r="D69" s="176">
        <f t="shared" si="4"/>
        <v>0</v>
      </c>
      <c r="E69" s="176">
        <f>'SEA-VAN VIA SHA (MPNW)'!E16</f>
        <v>0</v>
      </c>
      <c r="F69" s="176">
        <f>'SEA-VAN VIA SHA (MPNW)'!F16</f>
        <v>0</v>
      </c>
      <c r="G69" s="261" t="s">
        <v>100</v>
      </c>
      <c r="H69" s="262" t="s">
        <v>110</v>
      </c>
      <c r="I69" s="176">
        <f t="shared" si="5"/>
        <v>43322</v>
      </c>
      <c r="J69" s="176">
        <f t="shared" si="6"/>
        <v>43323</v>
      </c>
      <c r="K69" s="272">
        <f t="shared" si="7"/>
        <v>43335</v>
      </c>
      <c r="L69" s="177">
        <f t="shared" si="8"/>
        <v>43337</v>
      </c>
    </row>
    <row r="70" spans="1:12" ht="13.5" thickTop="1">
      <c r="A70" s="229"/>
      <c r="B70" s="230"/>
      <c r="C70" s="195"/>
      <c r="D70" s="195"/>
      <c r="E70" s="195"/>
      <c r="F70" s="195"/>
      <c r="G70" s="233"/>
      <c r="H70" s="233"/>
      <c r="I70" s="195"/>
      <c r="J70" s="195"/>
      <c r="K70" s="195"/>
      <c r="L70" s="195"/>
    </row>
    <row r="71" spans="1:12">
      <c r="A71" s="187" t="s">
        <v>32</v>
      </c>
      <c r="B71" s="188"/>
      <c r="C71" s="189"/>
      <c r="D71" s="189"/>
      <c r="E71" s="189"/>
      <c r="F71" s="79"/>
      <c r="G71" s="77"/>
      <c r="H71" s="78"/>
      <c r="I71" s="56"/>
      <c r="J71" s="56"/>
    </row>
    <row r="72" spans="1:12">
      <c r="A72" s="32"/>
      <c r="B72" s="77"/>
      <c r="C72" s="77"/>
      <c r="D72" s="77"/>
      <c r="E72" s="77"/>
      <c r="F72" s="77"/>
      <c r="G72" s="77"/>
      <c r="H72" s="78"/>
      <c r="I72" s="56"/>
      <c r="J72" s="56"/>
    </row>
    <row r="73" spans="1:12" ht="15.75">
      <c r="A73" s="35" t="s">
        <v>30</v>
      </c>
      <c r="B73" s="77"/>
      <c r="C73" s="77"/>
      <c r="D73" s="77"/>
      <c r="E73" s="77"/>
      <c r="F73" s="77"/>
      <c r="G73" s="77"/>
      <c r="H73" s="78"/>
      <c r="I73" s="56"/>
      <c r="J73" s="56"/>
    </row>
    <row r="74" spans="1:12" ht="15.75">
      <c r="A74" s="155" t="s">
        <v>80</v>
      </c>
      <c r="B74" s="157"/>
      <c r="C74" s="156"/>
      <c r="D74" s="156"/>
      <c r="E74" s="156"/>
      <c r="F74" s="156"/>
      <c r="G74" s="156"/>
      <c r="H74" s="156"/>
      <c r="I74" s="155" t="s">
        <v>59</v>
      </c>
      <c r="J74" s="156"/>
    </row>
    <row r="75" spans="1:12" ht="15.75">
      <c r="A75" s="155" t="s">
        <v>19</v>
      </c>
      <c r="B75" s="157"/>
      <c r="C75" s="156"/>
      <c r="D75" s="156"/>
      <c r="E75" s="156"/>
      <c r="F75" s="156"/>
      <c r="G75" s="156"/>
      <c r="H75" s="156"/>
      <c r="I75" s="155" t="s">
        <v>58</v>
      </c>
      <c r="J75" s="156"/>
    </row>
    <row r="76" spans="1:12" ht="15.75">
      <c r="A76" s="155" t="s">
        <v>63</v>
      </c>
      <c r="B76" s="157"/>
      <c r="C76" s="156"/>
      <c r="D76" s="156"/>
      <c r="E76" s="156"/>
      <c r="F76" s="155"/>
      <c r="G76" s="228"/>
      <c r="H76" s="156"/>
      <c r="I76" s="155" t="s">
        <v>70</v>
      </c>
      <c r="J76" s="156"/>
    </row>
    <row r="77" spans="1:12" ht="15.75">
      <c r="A77" s="155" t="s">
        <v>20</v>
      </c>
      <c r="B77" s="157"/>
      <c r="C77" s="156"/>
      <c r="D77" s="156"/>
      <c r="E77" s="156"/>
      <c r="F77" s="155"/>
      <c r="G77" s="228"/>
      <c r="H77" s="156"/>
      <c r="I77" s="155" t="s">
        <v>84</v>
      </c>
      <c r="J77" s="156"/>
    </row>
    <row r="78" spans="1:12" ht="15.75">
      <c r="A78" s="155"/>
      <c r="B78" s="157"/>
      <c r="C78" s="156"/>
      <c r="D78" s="156"/>
      <c r="E78" s="156"/>
      <c r="F78" s="156"/>
      <c r="G78" s="156"/>
      <c r="H78" s="156"/>
      <c r="I78" s="155"/>
      <c r="J78" s="156"/>
    </row>
    <row r="79" spans="1:12" ht="15.75">
      <c r="A79" s="155"/>
      <c r="B79" s="157"/>
      <c r="C79" s="156"/>
      <c r="D79" s="156"/>
      <c r="E79" s="156"/>
      <c r="F79" s="156"/>
      <c r="G79" s="156"/>
      <c r="H79" s="156"/>
      <c r="I79" s="155"/>
      <c r="J79" s="156"/>
    </row>
    <row r="80" spans="1:12" ht="15.75">
      <c r="A80" s="155"/>
      <c r="B80" s="157"/>
      <c r="C80" s="156"/>
      <c r="D80" s="156"/>
      <c r="E80" s="156"/>
      <c r="F80" s="156"/>
      <c r="G80" s="156"/>
      <c r="H80" s="156"/>
      <c r="I80" s="155"/>
      <c r="J80" s="156"/>
    </row>
    <row r="81" spans="1:10" ht="15.75">
      <c r="A81" s="155"/>
      <c r="B81" s="157"/>
      <c r="C81" s="156"/>
      <c r="D81" s="156"/>
      <c r="E81" s="156"/>
      <c r="F81" s="156"/>
      <c r="G81" s="156"/>
      <c r="H81" s="156"/>
      <c r="I81" s="155"/>
      <c r="J81" s="156"/>
    </row>
    <row r="82" spans="1:10" ht="15.75">
      <c r="A82" s="155"/>
      <c r="B82" s="157"/>
      <c r="C82" s="156"/>
      <c r="D82" s="156"/>
      <c r="E82" s="156"/>
      <c r="F82" s="156"/>
      <c r="G82" s="156"/>
      <c r="H82" s="156"/>
      <c r="I82" s="155"/>
      <c r="J82" s="156"/>
    </row>
    <row r="83" spans="1:10" ht="15.75">
      <c r="A83" s="155"/>
      <c r="B83" s="157"/>
      <c r="C83" s="156"/>
      <c r="D83" s="156"/>
      <c r="E83" s="156"/>
      <c r="F83" s="156"/>
      <c r="G83" s="156"/>
      <c r="H83" s="156"/>
      <c r="I83" s="155"/>
      <c r="J83" s="156"/>
    </row>
    <row r="84" spans="1:10" ht="15.75">
      <c r="A84" s="155"/>
      <c r="B84" s="157"/>
      <c r="C84" s="156"/>
      <c r="D84" s="156"/>
      <c r="E84" s="156"/>
      <c r="F84" s="156"/>
      <c r="G84" s="156"/>
      <c r="H84" s="156"/>
      <c r="I84" s="155"/>
      <c r="J84" s="156"/>
    </row>
    <row r="85" spans="1:10" ht="15.75">
      <c r="A85" s="155"/>
      <c r="B85" s="157"/>
      <c r="C85" s="156"/>
      <c r="D85" s="156"/>
      <c r="E85" s="156"/>
      <c r="F85" s="156"/>
      <c r="G85" s="156"/>
      <c r="H85" s="156"/>
      <c r="I85" s="155"/>
      <c r="J85" s="156"/>
    </row>
    <row r="86" spans="1:10" ht="15.75">
      <c r="A86" s="155"/>
      <c r="B86" s="157"/>
      <c r="C86" s="156"/>
      <c r="D86" s="156"/>
      <c r="E86" s="156"/>
      <c r="F86" s="156"/>
      <c r="G86" s="156"/>
      <c r="H86" s="156"/>
      <c r="I86" s="155"/>
      <c r="J86" s="156"/>
    </row>
    <row r="87" spans="1:10" ht="15.75">
      <c r="A87" s="155"/>
      <c r="B87" s="157"/>
      <c r="C87" s="156"/>
      <c r="D87" s="156"/>
      <c r="E87" s="156"/>
      <c r="F87" s="156"/>
      <c r="G87" s="156"/>
      <c r="H87" s="156"/>
      <c r="I87" s="155"/>
      <c r="J87" s="156"/>
    </row>
    <row r="88" spans="1:10" ht="15.75">
      <c r="A88" s="155"/>
      <c r="B88" s="157"/>
      <c r="C88" s="156"/>
      <c r="D88" s="156"/>
      <c r="E88" s="156"/>
      <c r="F88" s="156"/>
      <c r="G88" s="156"/>
      <c r="H88" s="156"/>
      <c r="I88" s="155"/>
      <c r="J88" s="156"/>
    </row>
    <row r="89" spans="1:10" ht="15.75">
      <c r="A89" s="155"/>
      <c r="B89" s="157"/>
      <c r="C89" s="156"/>
      <c r="D89" s="156"/>
      <c r="E89" s="156"/>
      <c r="F89" s="156"/>
      <c r="G89" s="156"/>
      <c r="H89" s="156"/>
      <c r="I89" s="155"/>
      <c r="J89" s="156"/>
    </row>
    <row r="90" spans="1:10" ht="15.75">
      <c r="A90" s="155"/>
      <c r="B90" s="157"/>
      <c r="C90" s="156"/>
      <c r="D90" s="156"/>
      <c r="E90" s="156"/>
      <c r="F90" s="156"/>
      <c r="G90" s="156"/>
      <c r="H90" s="156"/>
      <c r="I90" s="155"/>
      <c r="J90" s="156"/>
    </row>
    <row r="91" spans="1:10" ht="15.75">
      <c r="A91" s="155"/>
      <c r="B91" s="157"/>
      <c r="C91" s="156"/>
      <c r="D91" s="156"/>
      <c r="E91" s="156"/>
      <c r="F91" s="156"/>
      <c r="G91" s="156"/>
      <c r="H91" s="156"/>
      <c r="I91" s="155"/>
      <c r="J91" s="156"/>
    </row>
    <row r="92" spans="1:10" ht="15.75">
      <c r="A92" s="155"/>
      <c r="B92" s="157"/>
      <c r="C92" s="156"/>
      <c r="D92" s="156"/>
      <c r="E92" s="156"/>
      <c r="F92" s="156"/>
      <c r="G92" s="156"/>
      <c r="H92" s="156"/>
      <c r="I92" s="155"/>
      <c r="J92" s="156"/>
    </row>
    <row r="93" spans="1:10" ht="15.75">
      <c r="A93" s="155"/>
      <c r="B93" s="157"/>
      <c r="C93" s="156"/>
      <c r="D93" s="156"/>
      <c r="E93" s="156"/>
      <c r="F93" s="156"/>
      <c r="G93" s="156"/>
      <c r="H93" s="156"/>
      <c r="I93" s="155"/>
      <c r="J93" s="156"/>
    </row>
    <row r="94" spans="1:10" ht="15.75">
      <c r="A94" s="155"/>
      <c r="B94" s="157"/>
      <c r="C94" s="156"/>
      <c r="D94" s="156"/>
      <c r="E94" s="156"/>
      <c r="F94" s="156"/>
      <c r="G94" s="156"/>
      <c r="H94" s="156"/>
      <c r="I94" s="155"/>
      <c r="J94" s="156"/>
    </row>
    <row r="95" spans="1:10" ht="15.75">
      <c r="A95" s="155"/>
      <c r="B95" s="157"/>
      <c r="C95" s="156"/>
      <c r="D95" s="156"/>
      <c r="E95" s="156"/>
      <c r="F95" s="156"/>
      <c r="G95" s="156"/>
      <c r="H95" s="156"/>
      <c r="I95" s="155"/>
      <c r="J95" s="156"/>
    </row>
    <row r="96" spans="1:10" ht="15.75">
      <c r="A96" s="155"/>
      <c r="B96" s="157"/>
      <c r="C96" s="156"/>
      <c r="D96" s="156"/>
      <c r="E96" s="156"/>
      <c r="F96" s="156"/>
      <c r="G96" s="156"/>
      <c r="H96" s="156"/>
      <c r="I96" s="155"/>
      <c r="J96" s="156"/>
    </row>
    <row r="97" spans="1:10" ht="15.75">
      <c r="A97" s="155"/>
      <c r="B97" s="157"/>
      <c r="C97" s="156"/>
      <c r="D97" s="156"/>
      <c r="E97" s="156"/>
      <c r="F97" s="156"/>
      <c r="G97" s="156"/>
      <c r="H97" s="156"/>
      <c r="I97" s="155"/>
      <c r="J97" s="156"/>
    </row>
    <row r="98" spans="1:10" ht="15.75">
      <c r="A98" s="155"/>
      <c r="B98" s="157"/>
      <c r="C98" s="156"/>
      <c r="D98" s="156"/>
      <c r="E98" s="156"/>
      <c r="F98" s="156"/>
      <c r="G98" s="156"/>
      <c r="H98" s="156"/>
      <c r="I98" s="155"/>
      <c r="J98" s="156"/>
    </row>
    <row r="99" spans="1:10" ht="15.75">
      <c r="A99" s="155"/>
      <c r="B99" s="157"/>
      <c r="C99" s="156"/>
      <c r="D99" s="156"/>
      <c r="E99" s="156"/>
      <c r="F99" s="156"/>
      <c r="G99" s="156"/>
      <c r="H99" s="156"/>
      <c r="I99" s="155"/>
      <c r="J99" s="156"/>
    </row>
    <row r="100" spans="1:10" ht="15.75">
      <c r="A100" s="155"/>
      <c r="B100" s="157"/>
      <c r="C100" s="156"/>
      <c r="D100" s="156"/>
      <c r="E100" s="156"/>
      <c r="F100" s="156"/>
      <c r="G100" s="156"/>
      <c r="H100" s="156"/>
      <c r="I100" s="155"/>
      <c r="J100" s="156"/>
    </row>
    <row r="101" spans="1:10" ht="15.75">
      <c r="A101" s="155"/>
      <c r="B101" s="157"/>
      <c r="C101" s="156"/>
      <c r="D101" s="156"/>
      <c r="E101" s="156"/>
      <c r="F101" s="156"/>
      <c r="G101" s="156"/>
      <c r="H101" s="156"/>
      <c r="I101" s="155"/>
      <c r="J101" s="156"/>
    </row>
    <row r="102" spans="1:10" ht="15.75">
      <c r="A102" s="155"/>
      <c r="B102" s="157"/>
      <c r="C102" s="156"/>
      <c r="D102" s="156"/>
      <c r="E102" s="156"/>
      <c r="F102" s="156"/>
      <c r="G102" s="156"/>
      <c r="H102" s="156"/>
      <c r="I102" s="155"/>
      <c r="J102" s="156"/>
    </row>
    <row r="103" spans="1:10" ht="15.75">
      <c r="A103" s="155"/>
      <c r="B103" s="157"/>
      <c r="C103" s="156"/>
      <c r="D103" s="156"/>
      <c r="E103" s="156"/>
      <c r="F103" s="156"/>
      <c r="G103" s="156"/>
      <c r="H103" s="156"/>
      <c r="I103" s="155"/>
      <c r="J103" s="156"/>
    </row>
    <row r="104" spans="1:10" ht="15.75">
      <c r="A104" s="155"/>
      <c r="B104" s="157"/>
      <c r="C104" s="156"/>
      <c r="D104" s="156"/>
      <c r="E104" s="156"/>
      <c r="F104" s="156"/>
      <c r="G104" s="156"/>
      <c r="H104" s="156"/>
      <c r="I104" s="155"/>
      <c r="J104" s="156"/>
    </row>
    <row r="105" spans="1:10" ht="15.75">
      <c r="A105" s="155"/>
      <c r="B105" s="157"/>
      <c r="C105" s="156"/>
      <c r="D105" s="156"/>
      <c r="E105" s="156"/>
      <c r="F105" s="156"/>
      <c r="G105" s="156"/>
      <c r="H105" s="156"/>
      <c r="I105" s="155"/>
      <c r="J105" s="156"/>
    </row>
    <row r="106" spans="1:10" ht="15.75">
      <c r="A106" s="155"/>
      <c r="B106" s="157"/>
      <c r="C106" s="156"/>
      <c r="D106" s="156"/>
      <c r="E106" s="156"/>
      <c r="F106" s="156"/>
      <c r="G106" s="156"/>
      <c r="H106" s="156"/>
      <c r="I106" s="155"/>
      <c r="J106" s="156"/>
    </row>
    <row r="107" spans="1:10" ht="15.75">
      <c r="A107" s="155"/>
      <c r="B107" s="157"/>
      <c r="C107" s="156"/>
      <c r="D107" s="156"/>
      <c r="E107" s="156"/>
      <c r="F107" s="156"/>
      <c r="G107" s="156"/>
      <c r="H107" s="156"/>
      <c r="I107" s="155"/>
      <c r="J107" s="156"/>
    </row>
    <row r="108" spans="1:10" ht="15.75">
      <c r="A108" s="155"/>
      <c r="B108" s="157"/>
      <c r="C108" s="156"/>
      <c r="D108" s="156"/>
      <c r="E108" s="156"/>
      <c r="F108" s="156"/>
      <c r="G108" s="156"/>
      <c r="H108" s="156"/>
      <c r="I108" s="155"/>
      <c r="J108" s="156"/>
    </row>
    <row r="109" spans="1:10" ht="15.75">
      <c r="A109" s="155"/>
      <c r="B109" s="157"/>
      <c r="C109" s="156"/>
      <c r="D109" s="156"/>
      <c r="E109" s="156"/>
      <c r="F109" s="156"/>
      <c r="G109" s="156"/>
      <c r="H109" s="156"/>
      <c r="I109" s="155"/>
      <c r="J109" s="156"/>
    </row>
    <row r="110" spans="1:10" ht="15.75">
      <c r="A110" s="155"/>
      <c r="B110" s="157"/>
      <c r="C110" s="156"/>
      <c r="D110" s="156"/>
      <c r="E110" s="156"/>
      <c r="F110" s="156"/>
      <c r="G110" s="156"/>
      <c r="H110" s="156"/>
      <c r="I110" s="155"/>
      <c r="J110" s="156"/>
    </row>
    <row r="111" spans="1:10" ht="15.75">
      <c r="A111" s="155"/>
      <c r="B111" s="157"/>
      <c r="C111" s="156"/>
      <c r="D111" s="156"/>
      <c r="E111" s="156"/>
      <c r="F111" s="156"/>
      <c r="G111" s="156"/>
      <c r="H111" s="156"/>
      <c r="I111" s="155"/>
      <c r="J111" s="156"/>
    </row>
    <row r="112" spans="1:10" ht="15.75">
      <c r="A112" s="155"/>
      <c r="B112" s="157"/>
      <c r="C112" s="156"/>
      <c r="D112" s="156"/>
      <c r="E112" s="156"/>
      <c r="F112" s="156"/>
      <c r="G112" s="156"/>
      <c r="H112" s="156"/>
      <c r="I112" s="155"/>
      <c r="J112" s="156"/>
    </row>
    <row r="113" spans="1:10" ht="15.75">
      <c r="A113" s="155"/>
      <c r="B113" s="157"/>
      <c r="C113" s="156"/>
      <c r="D113" s="156"/>
      <c r="E113" s="156"/>
      <c r="F113" s="156"/>
      <c r="G113" s="156"/>
      <c r="H113" s="156"/>
      <c r="I113" s="155"/>
      <c r="J113" s="156"/>
    </row>
    <row r="114" spans="1:10" ht="15.75">
      <c r="A114" s="155"/>
      <c r="B114" s="157"/>
      <c r="C114" s="156"/>
      <c r="D114" s="156"/>
      <c r="E114" s="156"/>
      <c r="F114" s="156"/>
      <c r="G114" s="156"/>
      <c r="H114" s="156"/>
      <c r="I114" s="155"/>
      <c r="J114" s="156"/>
    </row>
    <row r="115" spans="1:10" ht="15.75">
      <c r="A115" s="155"/>
      <c r="B115" s="157"/>
      <c r="C115" s="156"/>
      <c r="D115" s="156"/>
      <c r="E115" s="156"/>
      <c r="F115" s="156"/>
      <c r="G115" s="156"/>
      <c r="H115" s="156"/>
      <c r="I115" s="155"/>
      <c r="J115" s="156"/>
    </row>
    <row r="116" spans="1:10" ht="15.75">
      <c r="A116" s="155"/>
      <c r="B116" s="157"/>
      <c r="C116" s="156"/>
      <c r="D116" s="156"/>
      <c r="E116" s="156"/>
      <c r="F116" s="156"/>
      <c r="G116" s="156"/>
      <c r="H116" s="156"/>
      <c r="I116" s="155"/>
      <c r="J116" s="156"/>
    </row>
    <row r="117" spans="1:10" ht="15.75">
      <c r="A117" s="155"/>
      <c r="B117" s="157"/>
      <c r="C117" s="156"/>
      <c r="D117" s="156"/>
      <c r="E117" s="156"/>
      <c r="F117" s="156"/>
      <c r="G117" s="156"/>
      <c r="H117" s="156"/>
      <c r="I117" s="155"/>
      <c r="J117" s="156"/>
    </row>
    <row r="118" spans="1:10" ht="15.75">
      <c r="A118" s="155"/>
      <c r="B118" s="157"/>
      <c r="C118" s="156"/>
      <c r="D118" s="156"/>
      <c r="E118" s="156"/>
      <c r="F118" s="156"/>
      <c r="G118" s="156"/>
      <c r="H118" s="156"/>
      <c r="I118" s="155"/>
      <c r="J118" s="156"/>
    </row>
    <row r="119" spans="1:10" ht="15.75">
      <c r="A119" s="155"/>
      <c r="B119" s="157"/>
      <c r="C119" s="156"/>
      <c r="D119" s="156"/>
      <c r="E119" s="156"/>
      <c r="F119" s="156"/>
      <c r="G119" s="156"/>
      <c r="H119" s="156"/>
      <c r="I119" s="155"/>
      <c r="J119" s="156"/>
    </row>
    <row r="120" spans="1:10" ht="15.75">
      <c r="A120" s="155"/>
      <c r="B120" s="157"/>
      <c r="C120" s="156"/>
      <c r="D120" s="156"/>
      <c r="E120" s="156"/>
      <c r="F120" s="156"/>
      <c r="G120" s="156"/>
      <c r="H120" s="156"/>
      <c r="I120" s="155"/>
      <c r="J120" s="156"/>
    </row>
    <row r="121" spans="1:10" ht="15.75">
      <c r="A121" s="155"/>
      <c r="B121" s="157"/>
      <c r="C121" s="156"/>
      <c r="D121" s="156"/>
      <c r="E121" s="156"/>
      <c r="F121" s="156"/>
      <c r="G121" s="156"/>
      <c r="H121" s="156"/>
      <c r="I121" s="155"/>
      <c r="J121" s="156"/>
    </row>
    <row r="122" spans="1:10" ht="15.75">
      <c r="A122" s="155"/>
      <c r="B122" s="157"/>
      <c r="C122" s="156"/>
      <c r="D122" s="156"/>
      <c r="E122" s="156"/>
      <c r="F122" s="156"/>
      <c r="G122" s="156"/>
      <c r="H122" s="156"/>
      <c r="I122" s="155"/>
      <c r="J122" s="156"/>
    </row>
    <row r="123" spans="1:10" ht="15.75">
      <c r="A123" s="155"/>
      <c r="B123" s="157"/>
      <c r="C123" s="156"/>
      <c r="D123" s="156"/>
      <c r="E123" s="156"/>
      <c r="F123" s="156"/>
      <c r="G123" s="156"/>
      <c r="H123" s="156"/>
      <c r="I123" s="155"/>
      <c r="J123" s="156"/>
    </row>
    <row r="124" spans="1:10" ht="15.75">
      <c r="A124" s="155"/>
      <c r="B124" s="157"/>
      <c r="C124" s="156"/>
      <c r="D124" s="156"/>
      <c r="E124" s="156"/>
      <c r="F124" s="156"/>
      <c r="G124" s="156"/>
      <c r="H124" s="156"/>
      <c r="I124" s="155"/>
      <c r="J124" s="156"/>
    </row>
    <row r="125" spans="1:10" ht="15.75">
      <c r="A125" s="155"/>
      <c r="B125" s="157"/>
      <c r="C125" s="156"/>
      <c r="D125" s="156"/>
      <c r="E125" s="156"/>
      <c r="F125" s="156"/>
      <c r="G125" s="156"/>
      <c r="H125" s="156"/>
      <c r="I125" s="155"/>
      <c r="J125" s="156"/>
    </row>
    <row r="126" spans="1:10" ht="15.75">
      <c r="A126" s="155"/>
      <c r="B126" s="157"/>
      <c r="C126" s="156"/>
      <c r="D126" s="156"/>
      <c r="E126" s="156"/>
      <c r="F126" s="156"/>
      <c r="G126" s="156"/>
      <c r="H126" s="156"/>
      <c r="I126" s="155"/>
      <c r="J126" s="156"/>
    </row>
    <row r="127" spans="1:10" ht="15.75">
      <c r="A127" s="155"/>
      <c r="B127" s="157"/>
      <c r="C127" s="156"/>
      <c r="D127" s="156"/>
      <c r="E127" s="156"/>
      <c r="F127" s="156"/>
      <c r="G127" s="156"/>
      <c r="H127" s="156"/>
      <c r="I127" s="155"/>
      <c r="J127" s="156"/>
    </row>
    <row r="128" spans="1:10" ht="15.75">
      <c r="A128" s="155"/>
      <c r="B128" s="157"/>
      <c r="C128" s="156"/>
      <c r="D128" s="156"/>
      <c r="E128" s="156"/>
      <c r="F128" s="156"/>
      <c r="G128" s="156"/>
      <c r="H128" s="156"/>
      <c r="I128" s="155"/>
      <c r="J128" s="156"/>
    </row>
    <row r="129" spans="1:10" ht="15.75">
      <c r="A129" s="155"/>
      <c r="B129" s="157"/>
      <c r="C129" s="156"/>
      <c r="D129" s="156"/>
      <c r="E129" s="156"/>
      <c r="F129" s="156"/>
      <c r="G129" s="156"/>
      <c r="H129" s="156"/>
      <c r="I129" s="155"/>
      <c r="J129" s="156"/>
    </row>
    <row r="130" spans="1:10" ht="15.75">
      <c r="A130" s="155"/>
      <c r="B130" s="157"/>
      <c r="C130" s="156"/>
      <c r="D130" s="156"/>
      <c r="E130" s="156"/>
      <c r="F130" s="156"/>
      <c r="G130" s="156"/>
      <c r="H130" s="156"/>
      <c r="I130" s="155"/>
      <c r="J130" s="156"/>
    </row>
    <row r="131" spans="1:10" ht="15.75">
      <c r="A131" s="155"/>
      <c r="B131" s="157"/>
      <c r="C131" s="156"/>
      <c r="D131" s="156"/>
      <c r="E131" s="156"/>
      <c r="F131" s="156"/>
      <c r="G131" s="156"/>
      <c r="H131" s="156"/>
      <c r="I131" s="155"/>
      <c r="J131" s="156"/>
    </row>
    <row r="132" spans="1:10" ht="15.75">
      <c r="A132" s="155"/>
      <c r="B132" s="157"/>
      <c r="C132" s="156"/>
      <c r="D132" s="156"/>
      <c r="E132" s="156"/>
      <c r="F132" s="156"/>
      <c r="G132" s="156"/>
      <c r="H132" s="156"/>
      <c r="I132" s="155"/>
      <c r="J132" s="156"/>
    </row>
    <row r="133" spans="1:10" ht="15.75">
      <c r="A133" s="155"/>
      <c r="B133" s="157"/>
      <c r="C133" s="156"/>
      <c r="D133" s="156"/>
      <c r="E133" s="156"/>
      <c r="F133" s="156"/>
      <c r="G133" s="156"/>
      <c r="H133" s="156"/>
      <c r="I133" s="155"/>
      <c r="J133" s="156"/>
    </row>
    <row r="134" spans="1:10" ht="15.75">
      <c r="A134" s="155"/>
      <c r="B134" s="157"/>
      <c r="C134" s="156"/>
      <c r="D134" s="156"/>
      <c r="E134" s="156"/>
      <c r="F134" s="156"/>
      <c r="G134" s="156"/>
      <c r="H134" s="156"/>
      <c r="I134" s="155"/>
      <c r="J134" s="156"/>
    </row>
    <row r="135" spans="1:10" ht="15.75">
      <c r="A135" s="155"/>
      <c r="B135" s="157"/>
      <c r="C135" s="156"/>
      <c r="D135" s="156"/>
      <c r="E135" s="156"/>
      <c r="F135" s="156"/>
      <c r="G135" s="156"/>
      <c r="H135" s="156"/>
      <c r="I135" s="155"/>
      <c r="J135" s="156"/>
    </row>
    <row r="136" spans="1:10" ht="15.75">
      <c r="A136" s="155"/>
      <c r="B136" s="157"/>
      <c r="C136" s="156"/>
      <c r="D136" s="156"/>
      <c r="E136" s="156"/>
      <c r="F136" s="156"/>
      <c r="G136" s="156"/>
      <c r="H136" s="156"/>
      <c r="I136" s="155"/>
      <c r="J136" s="156"/>
    </row>
    <row r="137" spans="1:10" ht="15.75">
      <c r="A137" s="155"/>
      <c r="B137" s="157"/>
      <c r="C137" s="156"/>
      <c r="D137" s="156"/>
      <c r="E137" s="156"/>
      <c r="F137" s="156"/>
      <c r="G137" s="156"/>
      <c r="H137" s="156"/>
      <c r="I137" s="155"/>
      <c r="J137" s="156"/>
    </row>
    <row r="138" spans="1:10" ht="15.75">
      <c r="A138" s="63" t="s">
        <v>2</v>
      </c>
      <c r="B138" s="43"/>
      <c r="C138" s="17"/>
      <c r="D138" s="17"/>
      <c r="E138" s="26"/>
      <c r="F138" s="17"/>
      <c r="G138" s="161"/>
      <c r="H138" s="26"/>
    </row>
    <row r="139" spans="1:10" ht="15.75">
      <c r="A139" s="63"/>
      <c r="B139" s="43"/>
      <c r="C139" s="17"/>
      <c r="D139" s="17"/>
      <c r="E139" s="26"/>
      <c r="F139" s="17"/>
      <c r="G139" s="161"/>
      <c r="H139" s="26"/>
    </row>
    <row r="140" spans="1:10" ht="18">
      <c r="A140" s="36" t="s">
        <v>40</v>
      </c>
      <c r="B140" s="43"/>
      <c r="C140" s="17"/>
      <c r="D140" s="17"/>
      <c r="E140" s="26"/>
      <c r="F140" s="163"/>
      <c r="G140" s="164"/>
      <c r="H140" s="165"/>
    </row>
    <row r="141" spans="1:10" ht="18">
      <c r="A141" s="57"/>
      <c r="B141" s="166"/>
      <c r="C141" s="163"/>
      <c r="D141" s="163"/>
      <c r="E141" s="28"/>
      <c r="F141" s="163"/>
      <c r="G141" s="164"/>
      <c r="H141" s="26"/>
    </row>
    <row r="142" spans="1:10" ht="15">
      <c r="A142" s="167" t="s">
        <v>41</v>
      </c>
      <c r="B142" s="166"/>
      <c r="C142" s="163"/>
      <c r="D142" s="163"/>
      <c r="E142" s="28"/>
      <c r="F142" s="168"/>
      <c r="G142" s="27"/>
      <c r="H142" s="26"/>
    </row>
    <row r="143" spans="1:10" ht="15">
      <c r="A143" s="167" t="s">
        <v>38</v>
      </c>
      <c r="B143" s="169"/>
      <c r="C143" s="168"/>
      <c r="D143" s="168"/>
      <c r="E143" s="27"/>
      <c r="G143" s="170"/>
    </row>
    <row r="144" spans="1:10" ht="15">
      <c r="A144" s="167" t="s">
        <v>42</v>
      </c>
      <c r="B144" s="30"/>
      <c r="G144" s="170"/>
    </row>
  </sheetData>
  <customSheetViews>
    <customSheetView guid="{932274DA-F637-4F9D-A320-C69006196EB3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"/>
    </customSheetView>
    <customSheetView guid="{2D64A94D-C66C-4FD3-8201-7F642E1B0F95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"/>
    </customSheetView>
    <customSheetView guid="{140AC828-B0B4-4080-A982-6C42C4E5121D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3"/>
    </customSheetView>
    <customSheetView guid="{ACAAE18C-D451-4EA3-B25E-F36B6EE1CDDA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4"/>
    </customSheetView>
    <customSheetView guid="{29110A68-3EC6-4A67-B2F4-C5B07F9C3888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5"/>
    </customSheetView>
    <customSheetView guid="{7F4599E1-7724-459F-9FCF-D7ED51D3A092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6"/>
    </customSheetView>
    <customSheetView guid="{9BD9C074-40C7-4DEF-A2BD-D9FC2E0C67A7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7"/>
    </customSheetView>
    <customSheetView guid="{66D3A9EB-F894-4E92-AAA1-D172D6B95E05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8"/>
    </customSheetView>
    <customSheetView guid="{91AC30DE-1D40-4709-B1FA-6F0FA378251B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9"/>
    </customSheetView>
    <customSheetView guid="{F1738DBA-4A86-4E4E-8AA2-B6B2804E8CE9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0"/>
    </customSheetView>
    <customSheetView guid="{5618DD8E-698B-41B5-8163-9804A8A834E2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1"/>
    </customSheetView>
    <customSheetView guid="{9CCF10E2-92C0-49B0-AF99-307DE301C06F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2"/>
    </customSheetView>
    <customSheetView guid="{6B137BBA-28F2-4177-ADEF-B1D1878767AC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3"/>
    </customSheetView>
    <customSheetView guid="{3675219B-151D-4A83-95AF-6CA1D823DF91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4"/>
    </customSheetView>
    <customSheetView guid="{F8AC9B16-B680-443B-A0C2-C2568C2FC9DC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5"/>
    </customSheetView>
    <customSheetView guid="{9BFCC6BA-6181-4FB6-AF72-B0E6954AA9A0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6"/>
    </customSheetView>
    <customSheetView guid="{7044E850-A5C6-4247-BE4D-DC6D0F8B87FE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7"/>
    </customSheetView>
    <customSheetView guid="{D63838BE-F230-4BC1-8CFF-567D02D6527C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8"/>
    </customSheetView>
    <customSheetView guid="{20B682CD-B38B-44EE-8FE8-229DDCE8B959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19"/>
    </customSheetView>
    <customSheetView guid="{3D6738E3-A45A-4638-AB53-C4FC5C66BC2D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0"/>
    </customSheetView>
    <customSheetView guid="{D4ABD959-335C-45EC-87BE-C9BA377F0497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1"/>
    </customSheetView>
    <customSheetView guid="{0AC86E81-06EB-4896-B1CE-C91766AC0986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2"/>
    </customSheetView>
    <customSheetView guid="{ECFF03AA-9995-49FD-8675-E9EB89E20521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3"/>
    </customSheetView>
    <customSheetView guid="{94144FE1-E98D-468C-A0B0-A5E0B5B10077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4"/>
    </customSheetView>
    <customSheetView guid="{ADCEEF57-9D23-4D32-B0E6-992B8F8AD223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5"/>
    </customSheetView>
    <customSheetView guid="{40DFF96E-92BB-45DA-BA74-CB1455376A13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6"/>
    </customSheetView>
    <customSheetView guid="{A4B47967-7288-4EFC-B3A3-156A4AF2D0DB}" fitToPage="1" hiddenRows="1" state="hidden">
      <selection activeCell="F74" sqref="F74"/>
      <rowBreaks count="1" manualBreakCount="1">
        <brk id="6" max="16383" man="1"/>
      </rowBreaks>
      <pageMargins left="0.22" right="0.19" top="0.43" bottom="0.75" header="0.3" footer="0.3"/>
      <pageSetup scale="25" orientation="landscape" r:id="rId27"/>
    </customSheetView>
  </customSheetViews>
  <mergeCells count="35">
    <mergeCell ref="A61:A64"/>
    <mergeCell ref="B61:B64"/>
    <mergeCell ref="C61:D61"/>
    <mergeCell ref="E61:F61"/>
    <mergeCell ref="G61:G64"/>
    <mergeCell ref="A44:A47"/>
    <mergeCell ref="B44:B47"/>
    <mergeCell ref="C44:D44"/>
    <mergeCell ref="E44:F44"/>
    <mergeCell ref="G44:G47"/>
    <mergeCell ref="H26:H29"/>
    <mergeCell ref="I26:J26"/>
    <mergeCell ref="K26:L26"/>
    <mergeCell ref="H61:H64"/>
    <mergeCell ref="I61:J61"/>
    <mergeCell ref="K61:L61"/>
    <mergeCell ref="H44:H47"/>
    <mergeCell ref="I44:J44"/>
    <mergeCell ref="K44:L44"/>
    <mergeCell ref="A26:A29"/>
    <mergeCell ref="B26:B29"/>
    <mergeCell ref="C26:D26"/>
    <mergeCell ref="E26:F26"/>
    <mergeCell ref="G26:G29"/>
    <mergeCell ref="A2:J2"/>
    <mergeCell ref="A3:J3"/>
    <mergeCell ref="L6:M6"/>
    <mergeCell ref="A8:A11"/>
    <mergeCell ref="B8:B11"/>
    <mergeCell ref="C8:D8"/>
    <mergeCell ref="E8:F8"/>
    <mergeCell ref="G8:G11"/>
    <mergeCell ref="H8:H11"/>
    <mergeCell ref="I8:J8"/>
    <mergeCell ref="K8:L8"/>
  </mergeCells>
  <hyperlinks>
    <hyperlink ref="A5" display="BACK TO MENU"/>
  </hyperlinks>
  <pageMargins left="0.22" right="0.19" top="0.43" bottom="0.75" header="0.3" footer="0.3"/>
  <pageSetup scale="25" orientation="landscape" r:id="rId28"/>
  <rowBreaks count="1" manualBreakCount="1">
    <brk id="6" max="16383" man="1"/>
  </rowBreaks>
  <drawing r:id="rId2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view="pageBreakPreview" zoomScaleNormal="100" zoomScaleSheetLayoutView="100" workbookViewId="0">
      <selection activeCell="J59" sqref="J59:J62"/>
    </sheetView>
  </sheetViews>
  <sheetFormatPr defaultColWidth="8.88671875" defaultRowHeight="12.75"/>
  <cols>
    <col min="1" max="1" width="25.109375" style="293" customWidth="1"/>
    <col min="2" max="2" width="7.44140625" style="412" bestFit="1" customWidth="1"/>
    <col min="3" max="3" width="10.109375" style="293" customWidth="1"/>
    <col min="4" max="4" width="9.77734375" style="293" customWidth="1"/>
    <col min="5" max="5" width="7.44140625" style="293" customWidth="1"/>
    <col min="6" max="6" width="7.21875" style="293" customWidth="1"/>
    <col min="7" max="7" width="20.6640625" style="293" bestFit="1" customWidth="1"/>
    <col min="8" max="8" width="8.33203125" style="293" customWidth="1"/>
    <col min="9" max="9" width="8.44140625" style="293" customWidth="1"/>
    <col min="10" max="10" width="7.6640625" style="293" customWidth="1"/>
    <col min="11" max="11" width="8.21875" style="293" customWidth="1"/>
    <col min="12" max="12" width="8.6640625" style="293" customWidth="1"/>
    <col min="13" max="13" width="8.77734375" style="293" customWidth="1"/>
    <col min="14" max="15" width="8.21875" style="293" customWidth="1"/>
    <col min="16" max="16" width="10.44140625" style="413" customWidth="1"/>
    <col min="17" max="18" width="8.33203125" style="413" customWidth="1"/>
    <col min="19" max="19" width="10.109375" style="293" customWidth="1"/>
    <col min="20" max="20" width="7.33203125" style="293" customWidth="1"/>
    <col min="21" max="16384" width="8.88671875" style="293"/>
  </cols>
  <sheetData>
    <row r="1" spans="1:21" s="291" customFormat="1" ht="32.25" customHeight="1">
      <c r="A1" s="400" t="s">
        <v>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2"/>
      <c r="R1" s="402"/>
    </row>
    <row r="2" spans="1:21" s="292" customFormat="1" ht="15" customHeight="1">
      <c r="A2" s="403" t="s">
        <v>224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5"/>
      <c r="R2" s="405"/>
      <c r="S2" s="291"/>
      <c r="T2" s="291"/>
      <c r="U2" s="291"/>
    </row>
    <row r="3" spans="1:21" ht="15">
      <c r="A3" s="406" t="s">
        <v>22</v>
      </c>
      <c r="B3" s="407"/>
      <c r="C3" s="292"/>
      <c r="D3" s="292"/>
      <c r="E3" s="292"/>
      <c r="F3" s="292"/>
      <c r="G3" s="292"/>
      <c r="H3" s="292"/>
      <c r="I3" s="408"/>
      <c r="J3" s="407"/>
      <c r="K3" s="292"/>
      <c r="L3" s="409"/>
      <c r="M3" s="292"/>
      <c r="N3" s="409"/>
      <c r="O3" s="260"/>
      <c r="P3" s="410"/>
      <c r="Q3" s="410"/>
      <c r="R3" s="411"/>
      <c r="S3" s="292"/>
      <c r="T3" s="292"/>
      <c r="U3" s="292"/>
    </row>
    <row r="4" spans="1:21" s="294" customFormat="1" ht="15.75" hidden="1" customHeight="1" thickBot="1">
      <c r="A4" s="293"/>
      <c r="B4" s="41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413"/>
      <c r="Q4" s="293"/>
      <c r="R4" s="293"/>
      <c r="S4" s="293"/>
      <c r="T4" s="293"/>
      <c r="U4" s="293"/>
    </row>
    <row r="5" spans="1:21" s="294" customFormat="1" ht="14.25" hidden="1" customHeight="1" thickTop="1">
      <c r="A5" s="414" t="s">
        <v>3</v>
      </c>
      <c r="B5" s="415" t="s">
        <v>10</v>
      </c>
      <c r="C5" s="416" t="s">
        <v>60</v>
      </c>
      <c r="D5" s="417"/>
      <c r="E5" s="418" t="s">
        <v>73</v>
      </c>
      <c r="F5" s="419"/>
      <c r="G5" s="418" t="s">
        <v>73</v>
      </c>
      <c r="H5" s="419"/>
      <c r="I5" s="420" t="s">
        <v>31</v>
      </c>
      <c r="J5" s="415" t="s">
        <v>10</v>
      </c>
      <c r="K5" s="418" t="s">
        <v>73</v>
      </c>
      <c r="L5" s="419"/>
      <c r="M5" s="421" t="s">
        <v>73</v>
      </c>
      <c r="N5" s="421"/>
      <c r="O5" s="416" t="s">
        <v>54</v>
      </c>
      <c r="P5" s="417"/>
      <c r="Q5" s="416" t="s">
        <v>26</v>
      </c>
      <c r="R5" s="422"/>
    </row>
    <row r="6" spans="1:21" s="294" customFormat="1" ht="14.25" hidden="1" customHeight="1">
      <c r="A6" s="423"/>
      <c r="B6" s="424"/>
      <c r="C6" s="425" t="s">
        <v>4</v>
      </c>
      <c r="D6" s="425" t="s">
        <v>0</v>
      </c>
      <c r="E6" s="425" t="s">
        <v>4</v>
      </c>
      <c r="F6" s="425" t="s">
        <v>0</v>
      </c>
      <c r="G6" s="425" t="s">
        <v>4</v>
      </c>
      <c r="H6" s="425" t="s">
        <v>0</v>
      </c>
      <c r="I6" s="426"/>
      <c r="J6" s="424"/>
      <c r="K6" s="427" t="s">
        <v>4</v>
      </c>
      <c r="L6" s="427" t="s">
        <v>0</v>
      </c>
      <c r="M6" s="427" t="s">
        <v>4</v>
      </c>
      <c r="N6" s="427" t="s">
        <v>0</v>
      </c>
      <c r="O6" s="427" t="s">
        <v>4</v>
      </c>
      <c r="P6" s="428" t="s">
        <v>0</v>
      </c>
      <c r="Q6" s="427" t="s">
        <v>4</v>
      </c>
      <c r="R6" s="296" t="s">
        <v>0</v>
      </c>
    </row>
    <row r="7" spans="1:21" s="294" customFormat="1" ht="14.25" hidden="1" customHeight="1">
      <c r="A7" s="423"/>
      <c r="B7" s="424"/>
      <c r="C7" s="429" t="s">
        <v>9</v>
      </c>
      <c r="D7" s="429" t="s">
        <v>8</v>
      </c>
      <c r="E7" s="430" t="s">
        <v>9</v>
      </c>
      <c r="F7" s="430" t="s">
        <v>8</v>
      </c>
      <c r="G7" s="430" t="s">
        <v>9</v>
      </c>
      <c r="H7" s="430" t="s">
        <v>8</v>
      </c>
      <c r="I7" s="426"/>
      <c r="J7" s="424"/>
      <c r="K7" s="431" t="s">
        <v>9</v>
      </c>
      <c r="L7" s="431" t="s">
        <v>8</v>
      </c>
      <c r="M7" s="431" t="s">
        <v>9</v>
      </c>
      <c r="N7" s="431" t="s">
        <v>8</v>
      </c>
      <c r="O7" s="431" t="s">
        <v>6</v>
      </c>
      <c r="P7" s="432" t="s">
        <v>11</v>
      </c>
      <c r="Q7" s="431" t="s">
        <v>12</v>
      </c>
      <c r="R7" s="297" t="s">
        <v>12</v>
      </c>
    </row>
    <row r="8" spans="1:21" s="295" customFormat="1" ht="21.95" hidden="1" customHeight="1">
      <c r="A8" s="433"/>
      <c r="B8" s="434"/>
      <c r="C8" s="435">
        <v>0.75</v>
      </c>
      <c r="D8" s="435">
        <v>0.29166666666666669</v>
      </c>
      <c r="E8" s="436">
        <v>0.33333333333333331</v>
      </c>
      <c r="F8" s="436">
        <v>0.16666666666666666</v>
      </c>
      <c r="G8" s="436">
        <v>0.33333333333333331</v>
      </c>
      <c r="H8" s="436">
        <v>0.16666666666666666</v>
      </c>
      <c r="I8" s="437"/>
      <c r="J8" s="434"/>
      <c r="K8" s="438">
        <v>0.75</v>
      </c>
      <c r="L8" s="438">
        <v>0.5</v>
      </c>
      <c r="M8" s="438">
        <v>0.75</v>
      </c>
      <c r="N8" s="438">
        <v>0.5</v>
      </c>
      <c r="O8" s="438">
        <v>0.45833333333333331</v>
      </c>
      <c r="P8" s="438">
        <v>0.70833333333333337</v>
      </c>
      <c r="Q8" s="438">
        <v>0.25</v>
      </c>
      <c r="R8" s="298">
        <v>0.83333333333333337</v>
      </c>
      <c r="S8" s="294"/>
      <c r="T8" s="294"/>
      <c r="U8" s="294"/>
    </row>
    <row r="9" spans="1:21" s="295" customFormat="1" ht="21.95" hidden="1" customHeight="1">
      <c r="A9" s="439" t="s">
        <v>78</v>
      </c>
      <c r="B9" s="440" t="s">
        <v>61</v>
      </c>
      <c r="C9" s="388">
        <v>42890</v>
      </c>
      <c r="D9" s="388">
        <v>42891</v>
      </c>
      <c r="E9" s="441">
        <v>42897</v>
      </c>
      <c r="F9" s="441">
        <v>42898</v>
      </c>
      <c r="G9" s="441">
        <v>42897</v>
      </c>
      <c r="H9" s="441">
        <v>42898</v>
      </c>
      <c r="I9" s="442" t="s">
        <v>48</v>
      </c>
      <c r="J9" s="443" t="s">
        <v>47</v>
      </c>
      <c r="K9" s="388">
        <v>42904</v>
      </c>
      <c r="L9" s="388">
        <v>42905</v>
      </c>
      <c r="M9" s="388">
        <v>42904</v>
      </c>
      <c r="N9" s="388">
        <v>42905</v>
      </c>
      <c r="O9" s="388">
        <v>42935</v>
      </c>
      <c r="P9" s="444">
        <v>42936</v>
      </c>
      <c r="Q9" s="444">
        <v>42938</v>
      </c>
      <c r="R9" s="299">
        <v>42938</v>
      </c>
    </row>
    <row r="10" spans="1:21" s="295" customFormat="1" ht="21.95" hidden="1" customHeight="1">
      <c r="A10" s="439" t="s">
        <v>75</v>
      </c>
      <c r="B10" s="440" t="s">
        <v>71</v>
      </c>
      <c r="C10" s="388">
        <f t="shared" ref="C10:H13" si="0">C9+7</f>
        <v>42897</v>
      </c>
      <c r="D10" s="388">
        <f t="shared" si="0"/>
        <v>42898</v>
      </c>
      <c r="E10" s="441">
        <f t="shared" si="0"/>
        <v>42904</v>
      </c>
      <c r="F10" s="441">
        <f t="shared" si="0"/>
        <v>42905</v>
      </c>
      <c r="G10" s="441">
        <f t="shared" si="0"/>
        <v>42904</v>
      </c>
      <c r="H10" s="441">
        <f t="shared" si="0"/>
        <v>42905</v>
      </c>
      <c r="I10" s="442" t="s">
        <v>39</v>
      </c>
      <c r="J10" s="445" t="s">
        <v>52</v>
      </c>
      <c r="K10" s="388">
        <f t="shared" ref="K10:R13" si="1">K9+7</f>
        <v>42911</v>
      </c>
      <c r="L10" s="388">
        <f t="shared" si="1"/>
        <v>42912</v>
      </c>
      <c r="M10" s="388">
        <f t="shared" si="1"/>
        <v>42911</v>
      </c>
      <c r="N10" s="388">
        <f t="shared" si="1"/>
        <v>42912</v>
      </c>
      <c r="O10" s="388">
        <f t="shared" si="1"/>
        <v>42942</v>
      </c>
      <c r="P10" s="388">
        <f t="shared" si="1"/>
        <v>42943</v>
      </c>
      <c r="Q10" s="388">
        <f t="shared" si="1"/>
        <v>42945</v>
      </c>
      <c r="R10" s="299">
        <f t="shared" si="1"/>
        <v>42945</v>
      </c>
    </row>
    <row r="11" spans="1:21" s="295" customFormat="1" ht="21.95" hidden="1" customHeight="1">
      <c r="A11" s="439" t="s">
        <v>55</v>
      </c>
      <c r="B11" s="440"/>
      <c r="C11" s="388">
        <f t="shared" si="0"/>
        <v>42904</v>
      </c>
      <c r="D11" s="388">
        <f t="shared" si="0"/>
        <v>42905</v>
      </c>
      <c r="E11" s="441">
        <f t="shared" si="0"/>
        <v>42911</v>
      </c>
      <c r="F11" s="441">
        <f t="shared" si="0"/>
        <v>42912</v>
      </c>
      <c r="G11" s="441">
        <f t="shared" si="0"/>
        <v>42911</v>
      </c>
      <c r="H11" s="441">
        <f t="shared" si="0"/>
        <v>42912</v>
      </c>
      <c r="I11" s="442" t="s">
        <v>81</v>
      </c>
      <c r="J11" s="443" t="s">
        <v>45</v>
      </c>
      <c r="K11" s="388">
        <f t="shared" si="1"/>
        <v>42918</v>
      </c>
      <c r="L11" s="388">
        <f t="shared" si="1"/>
        <v>42919</v>
      </c>
      <c r="M11" s="388">
        <f t="shared" si="1"/>
        <v>42918</v>
      </c>
      <c r="N11" s="388">
        <f t="shared" si="1"/>
        <v>42919</v>
      </c>
      <c r="O11" s="388">
        <f t="shared" si="1"/>
        <v>42949</v>
      </c>
      <c r="P11" s="388">
        <f t="shared" si="1"/>
        <v>42950</v>
      </c>
      <c r="Q11" s="388">
        <f t="shared" si="1"/>
        <v>42952</v>
      </c>
      <c r="R11" s="299">
        <f t="shared" si="1"/>
        <v>42952</v>
      </c>
    </row>
    <row r="12" spans="1:21" s="295" customFormat="1" ht="21.95" hidden="1" customHeight="1">
      <c r="A12" s="439" t="s">
        <v>78</v>
      </c>
      <c r="B12" s="440" t="s">
        <v>71</v>
      </c>
      <c r="C12" s="388">
        <f t="shared" si="0"/>
        <v>42911</v>
      </c>
      <c r="D12" s="388">
        <f t="shared" si="0"/>
        <v>42912</v>
      </c>
      <c r="E12" s="441">
        <f t="shared" si="0"/>
        <v>42918</v>
      </c>
      <c r="F12" s="441">
        <f t="shared" si="0"/>
        <v>42919</v>
      </c>
      <c r="G12" s="441">
        <f t="shared" si="0"/>
        <v>42918</v>
      </c>
      <c r="H12" s="441">
        <f t="shared" si="0"/>
        <v>42919</v>
      </c>
      <c r="I12" s="442" t="s">
        <v>46</v>
      </c>
      <c r="J12" s="443" t="s">
        <v>47</v>
      </c>
      <c r="K12" s="388">
        <f t="shared" si="1"/>
        <v>42925</v>
      </c>
      <c r="L12" s="388">
        <f t="shared" si="1"/>
        <v>42926</v>
      </c>
      <c r="M12" s="388">
        <f t="shared" si="1"/>
        <v>42925</v>
      </c>
      <c r="N12" s="388">
        <f t="shared" si="1"/>
        <v>42926</v>
      </c>
      <c r="O12" s="388">
        <f t="shared" si="1"/>
        <v>42956</v>
      </c>
      <c r="P12" s="388">
        <f t="shared" si="1"/>
        <v>42957</v>
      </c>
      <c r="Q12" s="388">
        <f t="shared" si="1"/>
        <v>42959</v>
      </c>
      <c r="R12" s="299">
        <f t="shared" si="1"/>
        <v>42959</v>
      </c>
    </row>
    <row r="13" spans="1:21" ht="13.5" hidden="1" customHeight="1" thickBot="1">
      <c r="A13" s="446" t="s">
        <v>75</v>
      </c>
      <c r="B13" s="447" t="s">
        <v>83</v>
      </c>
      <c r="C13" s="448">
        <f t="shared" si="0"/>
        <v>42918</v>
      </c>
      <c r="D13" s="448">
        <f t="shared" si="0"/>
        <v>42919</v>
      </c>
      <c r="E13" s="449">
        <f t="shared" si="0"/>
        <v>42925</v>
      </c>
      <c r="F13" s="449">
        <f t="shared" si="0"/>
        <v>42926</v>
      </c>
      <c r="G13" s="449">
        <f t="shared" si="0"/>
        <v>42925</v>
      </c>
      <c r="H13" s="449">
        <f t="shared" si="0"/>
        <v>42926</v>
      </c>
      <c r="I13" s="450" t="s">
        <v>79</v>
      </c>
      <c r="J13" s="450" t="s">
        <v>82</v>
      </c>
      <c r="K13" s="448">
        <f t="shared" si="1"/>
        <v>42932</v>
      </c>
      <c r="L13" s="448">
        <f t="shared" si="1"/>
        <v>42933</v>
      </c>
      <c r="M13" s="448">
        <f t="shared" si="1"/>
        <v>42932</v>
      </c>
      <c r="N13" s="448">
        <f t="shared" si="1"/>
        <v>42933</v>
      </c>
      <c r="O13" s="448">
        <f t="shared" si="1"/>
        <v>42963</v>
      </c>
      <c r="P13" s="448">
        <f t="shared" si="1"/>
        <v>42964</v>
      </c>
      <c r="Q13" s="448">
        <f t="shared" si="1"/>
        <v>42966</v>
      </c>
      <c r="R13" s="451">
        <f t="shared" si="1"/>
        <v>42966</v>
      </c>
      <c r="S13" s="295"/>
      <c r="T13" s="295"/>
      <c r="U13" s="295"/>
    </row>
    <row r="14" spans="1:21" ht="16.5" hidden="1" customHeight="1" thickTop="1"/>
    <row r="15" spans="1:21" ht="16.5" hidden="1" customHeight="1">
      <c r="A15" s="452" t="s">
        <v>62</v>
      </c>
      <c r="B15" s="453"/>
      <c r="C15" s="454"/>
      <c r="D15" s="452"/>
      <c r="E15" s="454"/>
      <c r="F15" s="454"/>
      <c r="G15" s="454"/>
      <c r="H15" s="454"/>
      <c r="I15" s="452" t="s">
        <v>72</v>
      </c>
      <c r="J15" s="454"/>
      <c r="O15" s="452"/>
      <c r="P15" s="293"/>
      <c r="Q15" s="293"/>
      <c r="R15" s="454"/>
    </row>
    <row r="16" spans="1:21" ht="16.5" hidden="1" customHeight="1">
      <c r="A16" s="452" t="s">
        <v>63</v>
      </c>
      <c r="B16" s="453"/>
      <c r="C16" s="454"/>
      <c r="D16" s="454"/>
      <c r="E16" s="454"/>
      <c r="F16" s="454"/>
      <c r="G16" s="454"/>
      <c r="H16" s="454"/>
      <c r="I16" s="454"/>
      <c r="J16" s="452"/>
      <c r="O16" s="452"/>
      <c r="P16" s="293"/>
      <c r="Q16" s="293"/>
      <c r="R16" s="454"/>
    </row>
    <row r="17" spans="1:22" ht="13.5" hidden="1" customHeight="1">
      <c r="A17" s="452" t="s">
        <v>20</v>
      </c>
      <c r="B17" s="453"/>
      <c r="C17" s="454"/>
      <c r="D17" s="454"/>
      <c r="E17" s="454"/>
      <c r="F17" s="454"/>
      <c r="G17" s="454"/>
      <c r="H17" s="454"/>
      <c r="I17" s="454"/>
      <c r="J17" s="452"/>
      <c r="O17" s="452"/>
      <c r="P17" s="293"/>
      <c r="Q17" s="293"/>
      <c r="R17" s="454"/>
    </row>
    <row r="18" spans="1:22" ht="13.5" hidden="1" customHeight="1"/>
    <row r="19" spans="1:22" ht="16.5" hidden="1" customHeight="1"/>
    <row r="20" spans="1:22" ht="13.5" hidden="1" customHeight="1">
      <c r="A20" s="452"/>
      <c r="B20" s="453"/>
      <c r="C20" s="454"/>
      <c r="D20" s="454"/>
      <c r="E20" s="454"/>
      <c r="F20" s="452"/>
      <c r="G20" s="454"/>
      <c r="H20" s="452"/>
      <c r="I20" s="455"/>
      <c r="J20" s="454"/>
      <c r="K20" s="452"/>
      <c r="L20" s="454"/>
      <c r="M20" s="452"/>
      <c r="N20" s="454"/>
      <c r="O20" s="452"/>
      <c r="P20" s="454"/>
    </row>
    <row r="21" spans="1:22" ht="17.25" hidden="1" customHeight="1" thickBot="1"/>
    <row r="22" spans="1:22" ht="16.5" hidden="1" customHeight="1" thickTop="1">
      <c r="A22" s="414" t="s">
        <v>3</v>
      </c>
      <c r="B22" s="415" t="s">
        <v>10</v>
      </c>
      <c r="C22" s="456" t="s">
        <v>18</v>
      </c>
      <c r="D22" s="457"/>
      <c r="E22" s="458" t="s">
        <v>25</v>
      </c>
      <c r="F22" s="459"/>
      <c r="G22" s="458" t="s">
        <v>25</v>
      </c>
      <c r="H22" s="459"/>
      <c r="I22" s="460" t="s">
        <v>31</v>
      </c>
      <c r="J22" s="415" t="s">
        <v>10</v>
      </c>
      <c r="K22" s="418" t="s">
        <v>95</v>
      </c>
      <c r="L22" s="419"/>
      <c r="M22" s="421" t="s">
        <v>95</v>
      </c>
      <c r="N22" s="421"/>
      <c r="O22" s="416" t="s">
        <v>54</v>
      </c>
      <c r="P22" s="417"/>
      <c r="Q22" s="416" t="s">
        <v>26</v>
      </c>
      <c r="R22" s="422"/>
      <c r="S22" s="461" t="s">
        <v>119</v>
      </c>
      <c r="T22" s="462"/>
    </row>
    <row r="23" spans="1:22" ht="15.75" hidden="1" customHeight="1">
      <c r="A23" s="423"/>
      <c r="B23" s="424"/>
      <c r="C23" s="425" t="s">
        <v>4</v>
      </c>
      <c r="D23" s="425" t="s">
        <v>0</v>
      </c>
      <c r="E23" s="425" t="s">
        <v>4</v>
      </c>
      <c r="F23" s="425" t="s">
        <v>0</v>
      </c>
      <c r="G23" s="425" t="s">
        <v>4</v>
      </c>
      <c r="H23" s="425" t="s">
        <v>0</v>
      </c>
      <c r="I23" s="463"/>
      <c r="J23" s="424"/>
      <c r="K23" s="425" t="s">
        <v>4</v>
      </c>
      <c r="L23" s="425" t="s">
        <v>0</v>
      </c>
      <c r="M23" s="425" t="s">
        <v>4</v>
      </c>
      <c r="N23" s="425" t="s">
        <v>0</v>
      </c>
      <c r="O23" s="427" t="s">
        <v>4</v>
      </c>
      <c r="P23" s="428" t="s">
        <v>0</v>
      </c>
      <c r="Q23" s="427" t="s">
        <v>4</v>
      </c>
      <c r="R23" s="296" t="s">
        <v>0</v>
      </c>
      <c r="S23" s="427" t="s">
        <v>4</v>
      </c>
      <c r="T23" s="296" t="s">
        <v>0</v>
      </c>
    </row>
    <row r="24" spans="1:22" ht="15" hidden="1" customHeight="1">
      <c r="A24" s="423"/>
      <c r="B24" s="424"/>
      <c r="C24" s="430" t="s">
        <v>9</v>
      </c>
      <c r="D24" s="430" t="s">
        <v>8</v>
      </c>
      <c r="E24" s="430" t="s">
        <v>11</v>
      </c>
      <c r="F24" s="430" t="s">
        <v>7</v>
      </c>
      <c r="G24" s="430" t="s">
        <v>11</v>
      </c>
      <c r="H24" s="430" t="s">
        <v>7</v>
      </c>
      <c r="I24" s="463"/>
      <c r="J24" s="424"/>
      <c r="K24" s="429" t="s">
        <v>7</v>
      </c>
      <c r="L24" s="429" t="s">
        <v>7</v>
      </c>
      <c r="M24" s="429" t="s">
        <v>7</v>
      </c>
      <c r="N24" s="429" t="s">
        <v>7</v>
      </c>
      <c r="O24" s="431" t="s">
        <v>6</v>
      </c>
      <c r="P24" s="432" t="s">
        <v>11</v>
      </c>
      <c r="Q24" s="431" t="s">
        <v>12</v>
      </c>
      <c r="R24" s="297" t="s">
        <v>12</v>
      </c>
      <c r="S24" s="431" t="s">
        <v>8</v>
      </c>
      <c r="T24" s="297" t="s">
        <v>8</v>
      </c>
    </row>
    <row r="25" spans="1:22" ht="22.5" hidden="1" customHeight="1">
      <c r="A25" s="433"/>
      <c r="B25" s="434"/>
      <c r="C25" s="464">
        <v>0.33333333333333331</v>
      </c>
      <c r="D25" s="436">
        <v>0.33333333333333331</v>
      </c>
      <c r="E25" s="436">
        <v>0.875</v>
      </c>
      <c r="F25" s="436">
        <v>0.875</v>
      </c>
      <c r="G25" s="436">
        <v>0.875</v>
      </c>
      <c r="H25" s="436">
        <v>0.875</v>
      </c>
      <c r="I25" s="465"/>
      <c r="J25" s="434"/>
      <c r="K25" s="435">
        <v>0.29166666666666669</v>
      </c>
      <c r="L25" s="435">
        <v>0.875</v>
      </c>
      <c r="M25" s="435">
        <v>0.29166666666666669</v>
      </c>
      <c r="N25" s="435">
        <v>0.875</v>
      </c>
      <c r="O25" s="438">
        <v>0.45833333333333331</v>
      </c>
      <c r="P25" s="438">
        <v>0.70833333333333337</v>
      </c>
      <c r="Q25" s="438">
        <v>0.25</v>
      </c>
      <c r="R25" s="298">
        <v>0.83333333333333337</v>
      </c>
      <c r="S25" s="438">
        <v>0.25</v>
      </c>
      <c r="T25" s="298">
        <v>0.75</v>
      </c>
      <c r="V25" s="293" t="s">
        <v>191</v>
      </c>
    </row>
    <row r="26" spans="1:22" ht="24.95" hidden="1" customHeight="1">
      <c r="A26" s="466" t="s">
        <v>136</v>
      </c>
      <c r="B26" s="396">
        <v>27</v>
      </c>
      <c r="C26" s="388">
        <v>43591</v>
      </c>
      <c r="D26" s="388">
        <v>43592</v>
      </c>
      <c r="E26" s="388">
        <v>43596</v>
      </c>
      <c r="F26" s="388">
        <v>43597</v>
      </c>
      <c r="G26" s="388">
        <v>43596</v>
      </c>
      <c r="H26" s="388">
        <v>43597</v>
      </c>
      <c r="I26" s="467" t="s">
        <v>118</v>
      </c>
      <c r="J26" s="468" t="s">
        <v>191</v>
      </c>
      <c r="K26" s="388">
        <v>43602</v>
      </c>
      <c r="L26" s="388">
        <v>43602</v>
      </c>
      <c r="M26" s="388">
        <v>43602</v>
      </c>
      <c r="N26" s="388">
        <v>43602</v>
      </c>
      <c r="O26" s="388">
        <v>43628</v>
      </c>
      <c r="P26" s="444">
        <v>43629</v>
      </c>
      <c r="Q26" s="444">
        <v>43631</v>
      </c>
      <c r="R26" s="299">
        <v>43631</v>
      </c>
      <c r="S26" s="444">
        <v>43633</v>
      </c>
      <c r="T26" s="299">
        <v>43633</v>
      </c>
      <c r="U26" s="293" t="s">
        <v>190</v>
      </c>
      <c r="V26" s="293" t="s">
        <v>193</v>
      </c>
    </row>
    <row r="27" spans="1:22" ht="24.95" hidden="1" customHeight="1">
      <c r="A27" s="466" t="s">
        <v>137</v>
      </c>
      <c r="B27" s="396">
        <v>48</v>
      </c>
      <c r="C27" s="388">
        <f t="shared" ref="C27:H29" si="2">C26+7</f>
        <v>43598</v>
      </c>
      <c r="D27" s="388">
        <f t="shared" si="2"/>
        <v>43599</v>
      </c>
      <c r="E27" s="388">
        <f>E26+7</f>
        <v>43603</v>
      </c>
      <c r="F27" s="388">
        <f>F26+7</f>
        <v>43604</v>
      </c>
      <c r="G27" s="388">
        <f>G26+7</f>
        <v>43603</v>
      </c>
      <c r="H27" s="388">
        <f>H26+7</f>
        <v>43604</v>
      </c>
      <c r="I27" s="467" t="s">
        <v>197</v>
      </c>
      <c r="J27" s="468" t="s">
        <v>193</v>
      </c>
      <c r="K27" s="388">
        <f t="shared" ref="K27:T29" si="3">K26+7</f>
        <v>43609</v>
      </c>
      <c r="L27" s="388">
        <f t="shared" si="3"/>
        <v>43609</v>
      </c>
      <c r="M27" s="388">
        <f t="shared" si="3"/>
        <v>43609</v>
      </c>
      <c r="N27" s="388">
        <f t="shared" si="3"/>
        <v>43609</v>
      </c>
      <c r="O27" s="388">
        <f t="shared" si="3"/>
        <v>43635</v>
      </c>
      <c r="P27" s="444">
        <f t="shared" si="3"/>
        <v>43636</v>
      </c>
      <c r="Q27" s="444">
        <f t="shared" si="3"/>
        <v>43638</v>
      </c>
      <c r="R27" s="299">
        <f t="shared" si="3"/>
        <v>43638</v>
      </c>
      <c r="S27" s="444">
        <f t="shared" si="3"/>
        <v>43640</v>
      </c>
      <c r="T27" s="299">
        <f t="shared" si="3"/>
        <v>43640</v>
      </c>
      <c r="U27" s="293" t="s">
        <v>192</v>
      </c>
      <c r="V27" s="293" t="s">
        <v>195</v>
      </c>
    </row>
    <row r="28" spans="1:22" ht="24.95" hidden="1" customHeight="1">
      <c r="A28" s="466" t="s">
        <v>139</v>
      </c>
      <c r="B28" s="396">
        <v>18</v>
      </c>
      <c r="C28" s="388">
        <f t="shared" si="2"/>
        <v>43605</v>
      </c>
      <c r="D28" s="388">
        <f t="shared" si="2"/>
        <v>43606</v>
      </c>
      <c r="E28" s="388">
        <f t="shared" si="2"/>
        <v>43610</v>
      </c>
      <c r="F28" s="388">
        <f t="shared" si="2"/>
        <v>43611</v>
      </c>
      <c r="G28" s="388">
        <f t="shared" si="2"/>
        <v>43610</v>
      </c>
      <c r="H28" s="388">
        <f t="shared" si="2"/>
        <v>43611</v>
      </c>
      <c r="I28" s="467" t="s">
        <v>198</v>
      </c>
      <c r="J28" s="468" t="s">
        <v>195</v>
      </c>
      <c r="K28" s="388">
        <f t="shared" si="3"/>
        <v>43616</v>
      </c>
      <c r="L28" s="388">
        <f t="shared" si="3"/>
        <v>43616</v>
      </c>
      <c r="M28" s="388">
        <f t="shared" si="3"/>
        <v>43616</v>
      </c>
      <c r="N28" s="388">
        <f t="shared" si="3"/>
        <v>43616</v>
      </c>
      <c r="O28" s="388">
        <f t="shared" si="3"/>
        <v>43642</v>
      </c>
      <c r="P28" s="444">
        <f t="shared" si="3"/>
        <v>43643</v>
      </c>
      <c r="Q28" s="444">
        <f t="shared" si="3"/>
        <v>43645</v>
      </c>
      <c r="R28" s="299">
        <f t="shared" si="3"/>
        <v>43645</v>
      </c>
      <c r="S28" s="444">
        <f t="shared" si="3"/>
        <v>43647</v>
      </c>
      <c r="T28" s="299">
        <f t="shared" si="3"/>
        <v>43647</v>
      </c>
      <c r="U28" s="293" t="s">
        <v>194</v>
      </c>
      <c r="V28" s="293" t="s">
        <v>193</v>
      </c>
    </row>
    <row r="29" spans="1:22" ht="24.95" hidden="1" customHeight="1">
      <c r="A29" s="466" t="s">
        <v>225</v>
      </c>
      <c r="B29" s="396" t="s">
        <v>138</v>
      </c>
      <c r="C29" s="388">
        <f t="shared" si="2"/>
        <v>43612</v>
      </c>
      <c r="D29" s="388">
        <f t="shared" si="2"/>
        <v>43613</v>
      </c>
      <c r="E29" s="388">
        <f t="shared" si="2"/>
        <v>43617</v>
      </c>
      <c r="F29" s="388">
        <f t="shared" si="2"/>
        <v>43618</v>
      </c>
      <c r="G29" s="388">
        <f t="shared" si="2"/>
        <v>43617</v>
      </c>
      <c r="H29" s="388">
        <f t="shared" si="2"/>
        <v>43618</v>
      </c>
      <c r="I29" s="467" t="s">
        <v>199</v>
      </c>
      <c r="J29" s="468" t="s">
        <v>193</v>
      </c>
      <c r="K29" s="388">
        <f t="shared" si="3"/>
        <v>43623</v>
      </c>
      <c r="L29" s="388">
        <f t="shared" si="3"/>
        <v>43623</v>
      </c>
      <c r="M29" s="388">
        <f t="shared" si="3"/>
        <v>43623</v>
      </c>
      <c r="N29" s="388">
        <f t="shared" si="3"/>
        <v>43623</v>
      </c>
      <c r="O29" s="388">
        <f t="shared" si="3"/>
        <v>43649</v>
      </c>
      <c r="P29" s="444">
        <f t="shared" si="3"/>
        <v>43650</v>
      </c>
      <c r="Q29" s="444">
        <f t="shared" si="3"/>
        <v>43652</v>
      </c>
      <c r="R29" s="299">
        <f t="shared" si="3"/>
        <v>43652</v>
      </c>
      <c r="S29" s="444">
        <f t="shared" si="3"/>
        <v>43654</v>
      </c>
      <c r="T29" s="299">
        <f t="shared" si="3"/>
        <v>43654</v>
      </c>
      <c r="U29" s="293" t="s">
        <v>196</v>
      </c>
    </row>
    <row r="30" spans="1:22" ht="15" hidden="1" customHeight="1" thickBot="1">
      <c r="A30" s="469" t="e">
        <f>'[1]CANADA TS (CPNW)'!#REF!</f>
        <v>#REF!</v>
      </c>
      <c r="B30" s="470" t="e">
        <f>'[1]CANADA TS (CPNW)'!#REF!</f>
        <v>#REF!</v>
      </c>
      <c r="C30" s="448" t="e">
        <f>'[1]CANADA TS (CPNW)'!#REF!</f>
        <v>#REF!</v>
      </c>
      <c r="D30" s="448" t="e">
        <f>'[1]CANADA TS (CPNW)'!#REF!</f>
        <v>#REF!</v>
      </c>
      <c r="E30" s="448" t="e">
        <f>'[1]CANADA TS (CPNW)'!#REF!</f>
        <v>#REF!</v>
      </c>
      <c r="F30" s="448" t="e">
        <f>'[1]CANADA TS (CPNW)'!#REF!</f>
        <v>#REF!</v>
      </c>
      <c r="G30" s="448" t="e">
        <f>'[1]CANADA TS (CPNW)'!#REF!</f>
        <v>#REF!</v>
      </c>
      <c r="H30" s="448" t="e">
        <f>'[1]CANADA TS (CPNW)'!#REF!</f>
        <v>#REF!</v>
      </c>
      <c r="I30" s="471" t="s">
        <v>39</v>
      </c>
      <c r="J30" s="472">
        <v>32</v>
      </c>
      <c r="K30" s="448" t="e">
        <f>#REF!+7</f>
        <v>#REF!</v>
      </c>
      <c r="L30" s="448" t="e">
        <f>#REF!+7</f>
        <v>#REF!</v>
      </c>
      <c r="M30" s="448" t="e">
        <f>#REF!+7</f>
        <v>#REF!</v>
      </c>
      <c r="N30" s="448" t="e">
        <f>#REF!+7</f>
        <v>#REF!</v>
      </c>
      <c r="O30" s="448" t="e">
        <f>#REF!+7</f>
        <v>#REF!</v>
      </c>
      <c r="P30" s="448" t="e">
        <f>#REF!+7</f>
        <v>#REF!</v>
      </c>
      <c r="Q30" s="448" t="e">
        <f>#REF!+7</f>
        <v>#REF!</v>
      </c>
      <c r="R30" s="451" t="e">
        <f>#REF!+7</f>
        <v>#REF!</v>
      </c>
    </row>
    <row r="31" spans="1:22" ht="13.5" hidden="1" customHeight="1" thickTop="1">
      <c r="A31" s="361"/>
      <c r="B31" s="473"/>
      <c r="C31" s="363"/>
      <c r="D31" s="363"/>
      <c r="E31" s="363"/>
      <c r="F31" s="363"/>
      <c r="G31" s="363"/>
      <c r="H31" s="363"/>
      <c r="I31" s="474"/>
      <c r="J31" s="474"/>
      <c r="K31" s="363"/>
      <c r="L31" s="363"/>
      <c r="M31" s="363"/>
      <c r="N31" s="363"/>
      <c r="O31" s="363"/>
      <c r="P31" s="363"/>
      <c r="Q31" s="363"/>
      <c r="R31" s="363"/>
    </row>
    <row r="32" spans="1:22" ht="13.5" hidden="1" customHeight="1">
      <c r="A32" s="475" t="s">
        <v>32</v>
      </c>
      <c r="B32" s="476"/>
      <c r="C32" s="477"/>
      <c r="D32" s="477"/>
      <c r="E32" s="477"/>
      <c r="F32" s="478"/>
      <c r="G32" s="477"/>
      <c r="H32" s="478"/>
      <c r="I32" s="364"/>
      <c r="J32" s="365"/>
      <c r="K32" s="479"/>
      <c r="L32" s="479"/>
      <c r="M32" s="479"/>
      <c r="N32" s="479"/>
      <c r="O32" s="479"/>
      <c r="P32" s="479"/>
    </row>
    <row r="33" spans="1:18" ht="16.5" hidden="1" customHeight="1">
      <c r="A33" s="480"/>
      <c r="B33" s="364"/>
      <c r="C33" s="364"/>
      <c r="D33" s="364"/>
      <c r="E33" s="364"/>
      <c r="F33" s="364"/>
      <c r="G33" s="364"/>
      <c r="H33" s="364"/>
      <c r="I33" s="364"/>
      <c r="J33" s="365"/>
      <c r="K33" s="479"/>
      <c r="L33" s="479"/>
      <c r="M33" s="479"/>
      <c r="N33" s="479"/>
      <c r="O33" s="479"/>
      <c r="P33" s="479"/>
    </row>
    <row r="34" spans="1:18" ht="16.5" hidden="1" customHeight="1">
      <c r="A34" s="481" t="s">
        <v>30</v>
      </c>
      <c r="B34" s="364"/>
      <c r="C34" s="364"/>
      <c r="D34" s="364"/>
      <c r="E34" s="364"/>
      <c r="F34" s="364"/>
      <c r="G34" s="364"/>
      <c r="H34" s="364"/>
      <c r="I34" s="364"/>
      <c r="J34" s="365"/>
      <c r="K34" s="479"/>
      <c r="L34" s="479"/>
      <c r="M34" s="479"/>
      <c r="N34" s="479"/>
      <c r="O34" s="479"/>
      <c r="P34" s="479"/>
    </row>
    <row r="35" spans="1:18" ht="16.5" hidden="1" customHeight="1">
      <c r="A35" s="452" t="s">
        <v>80</v>
      </c>
      <c r="B35" s="453"/>
      <c r="C35" s="454"/>
      <c r="D35" s="454"/>
      <c r="E35" s="454"/>
      <c r="F35" s="454"/>
      <c r="G35" s="454"/>
      <c r="H35" s="454"/>
      <c r="I35" s="454"/>
      <c r="J35" s="454"/>
      <c r="K35" s="452"/>
      <c r="L35" s="454"/>
      <c r="M35" s="452"/>
      <c r="N35" s="454"/>
      <c r="O35" s="452" t="s">
        <v>59</v>
      </c>
      <c r="P35" s="454"/>
    </row>
    <row r="36" spans="1:18" ht="16.5" hidden="1" customHeight="1">
      <c r="A36" s="452" t="s">
        <v>19</v>
      </c>
      <c r="B36" s="453"/>
      <c r="C36" s="454"/>
      <c r="D36" s="454"/>
      <c r="E36" s="454"/>
      <c r="F36" s="454"/>
      <c r="G36" s="454"/>
      <c r="H36" s="454"/>
      <c r="I36" s="454"/>
      <c r="J36" s="454"/>
      <c r="K36" s="452"/>
      <c r="L36" s="454"/>
      <c r="M36" s="452"/>
      <c r="N36" s="454"/>
      <c r="O36" s="452" t="s">
        <v>58</v>
      </c>
      <c r="P36" s="454"/>
    </row>
    <row r="37" spans="1:18" ht="16.5" hidden="1" customHeight="1">
      <c r="A37" s="452" t="s">
        <v>63</v>
      </c>
      <c r="B37" s="453"/>
      <c r="C37" s="454"/>
      <c r="D37" s="454"/>
      <c r="E37" s="454"/>
      <c r="F37" s="452"/>
      <c r="G37" s="454"/>
      <c r="H37" s="452"/>
      <c r="I37" s="455"/>
      <c r="J37" s="454"/>
      <c r="K37" s="452"/>
      <c r="L37" s="454"/>
      <c r="M37" s="452"/>
      <c r="N37" s="454"/>
      <c r="O37" s="452" t="s">
        <v>70</v>
      </c>
      <c r="P37" s="454"/>
    </row>
    <row r="38" spans="1:18" ht="51" hidden="1" customHeight="1">
      <c r="A38" s="452" t="s">
        <v>20</v>
      </c>
      <c r="B38" s="453"/>
      <c r="C38" s="454"/>
      <c r="D38" s="454"/>
      <c r="E38" s="454"/>
      <c r="F38" s="452"/>
      <c r="G38" s="454"/>
      <c r="H38" s="452"/>
      <c r="I38" s="455"/>
      <c r="J38" s="454"/>
      <c r="K38" s="452"/>
      <c r="L38" s="454"/>
      <c r="M38" s="452"/>
      <c r="N38" s="454"/>
      <c r="O38" s="452"/>
      <c r="P38" s="454"/>
    </row>
    <row r="41" spans="1:18" ht="9" customHeight="1"/>
    <row r="42" spans="1:18" ht="13.5" thickBot="1"/>
    <row r="43" spans="1:18" ht="30.75" customHeight="1">
      <c r="A43" s="727" t="s">
        <v>3</v>
      </c>
      <c r="B43" s="730" t="s">
        <v>10</v>
      </c>
      <c r="C43" s="734" t="s">
        <v>123</v>
      </c>
      <c r="D43" s="734"/>
      <c r="E43" s="733" t="s">
        <v>330</v>
      </c>
      <c r="F43" s="733"/>
      <c r="G43" s="734" t="s">
        <v>31</v>
      </c>
      <c r="H43" s="740" t="s">
        <v>10</v>
      </c>
      <c r="I43" s="737" t="s">
        <v>330</v>
      </c>
      <c r="J43" s="738"/>
      <c r="K43" s="733" t="s">
        <v>54</v>
      </c>
      <c r="L43" s="733"/>
      <c r="M43" s="733" t="s">
        <v>26</v>
      </c>
      <c r="N43" s="733"/>
      <c r="O43" s="733" t="s">
        <v>119</v>
      </c>
      <c r="P43" s="739"/>
      <c r="Q43" s="293"/>
      <c r="R43" s="293"/>
    </row>
    <row r="44" spans="1:18" ht="15" customHeight="1">
      <c r="A44" s="728"/>
      <c r="B44" s="731"/>
      <c r="C44" s="504" t="s">
        <v>4</v>
      </c>
      <c r="D44" s="504" t="s">
        <v>0</v>
      </c>
      <c r="E44" s="504" t="s">
        <v>4</v>
      </c>
      <c r="F44" s="504" t="s">
        <v>0</v>
      </c>
      <c r="G44" s="735"/>
      <c r="H44" s="741"/>
      <c r="I44" s="504" t="s">
        <v>4</v>
      </c>
      <c r="J44" s="504" t="s">
        <v>0</v>
      </c>
      <c r="K44" s="505" t="s">
        <v>4</v>
      </c>
      <c r="L44" s="505" t="s">
        <v>0</v>
      </c>
      <c r="M44" s="505" t="s">
        <v>4</v>
      </c>
      <c r="N44" s="505" t="s">
        <v>0</v>
      </c>
      <c r="O44" s="505" t="s">
        <v>4</v>
      </c>
      <c r="P44" s="508" t="s">
        <v>0</v>
      </c>
      <c r="Q44" s="293"/>
      <c r="R44" s="293"/>
    </row>
    <row r="45" spans="1:18" ht="15" customHeight="1" thickBot="1">
      <c r="A45" s="729"/>
      <c r="B45" s="732"/>
      <c r="C45" s="509" t="str">
        <f>'USEC VIA SHA (AWE4)'!C10</f>
        <v>SUN</v>
      </c>
      <c r="D45" s="509" t="s">
        <v>5</v>
      </c>
      <c r="E45" s="509" t="s">
        <v>9</v>
      </c>
      <c r="F45" s="509" t="s">
        <v>8</v>
      </c>
      <c r="G45" s="736"/>
      <c r="H45" s="742"/>
      <c r="I45" s="510" t="s">
        <v>11</v>
      </c>
      <c r="J45" s="510" t="s">
        <v>11</v>
      </c>
      <c r="K45" s="511" t="s">
        <v>11</v>
      </c>
      <c r="L45" s="511" t="s">
        <v>7</v>
      </c>
      <c r="M45" s="511" t="s">
        <v>9</v>
      </c>
      <c r="N45" s="511" t="s">
        <v>8</v>
      </c>
      <c r="O45" s="511" t="s">
        <v>5</v>
      </c>
      <c r="P45" s="512" t="s">
        <v>6</v>
      </c>
      <c r="Q45" s="293"/>
      <c r="R45" s="293"/>
    </row>
    <row r="46" spans="1:18" s="412" customFormat="1" ht="19.5" customHeight="1">
      <c r="A46" s="555" t="s">
        <v>303</v>
      </c>
      <c r="B46" s="556" t="s">
        <v>331</v>
      </c>
      <c r="C46" s="388" t="s">
        <v>317</v>
      </c>
      <c r="D46" s="388" t="s">
        <v>307</v>
      </c>
      <c r="E46" s="388" t="s">
        <v>321</v>
      </c>
      <c r="F46" s="388" t="s">
        <v>315</v>
      </c>
      <c r="G46" s="555" t="s">
        <v>199</v>
      </c>
      <c r="H46" s="502" t="s">
        <v>473</v>
      </c>
      <c r="I46" s="562">
        <v>44549</v>
      </c>
      <c r="J46" s="562">
        <f>I46+1</f>
        <v>44550</v>
      </c>
      <c r="K46" s="562">
        <v>44216</v>
      </c>
      <c r="L46" s="562">
        <f>K46+1</f>
        <v>44217</v>
      </c>
      <c r="M46" s="562">
        <v>44219</v>
      </c>
      <c r="N46" s="562">
        <f>M46+1</f>
        <v>44220</v>
      </c>
      <c r="O46" s="562">
        <v>44221</v>
      </c>
      <c r="P46" s="562">
        <f>O46+1</f>
        <v>44222</v>
      </c>
    </row>
    <row r="47" spans="1:18" s="412" customFormat="1" ht="19.5" customHeight="1">
      <c r="A47" s="529" t="s">
        <v>304</v>
      </c>
      <c r="B47" s="556" t="s">
        <v>367</v>
      </c>
      <c r="C47" s="388" t="s">
        <v>322</v>
      </c>
      <c r="D47" s="388" t="s">
        <v>322</v>
      </c>
      <c r="E47" s="388" t="s">
        <v>341</v>
      </c>
      <c r="F47" s="388" t="s">
        <v>341</v>
      </c>
      <c r="G47" s="555" t="s">
        <v>328</v>
      </c>
      <c r="H47" s="502" t="s">
        <v>393</v>
      </c>
      <c r="I47" s="562">
        <v>44554</v>
      </c>
      <c r="J47" s="562">
        <f>I47+1</f>
        <v>44555</v>
      </c>
      <c r="K47" s="562">
        <v>44216</v>
      </c>
      <c r="L47" s="562">
        <f t="shared" ref="L47:L48" si="4">K47+1</f>
        <v>44217</v>
      </c>
      <c r="M47" s="562">
        <v>44219</v>
      </c>
      <c r="N47" s="562">
        <f t="shared" ref="N47:N48" si="5">M47+1</f>
        <v>44220</v>
      </c>
      <c r="O47" s="562">
        <v>44221</v>
      </c>
      <c r="P47" s="562">
        <f t="shared" ref="P47:P48" si="6">O47+1</f>
        <v>44222</v>
      </c>
      <c r="Q47" s="503"/>
      <c r="R47" s="503"/>
    </row>
    <row r="48" spans="1:18" s="412" customFormat="1" ht="19.5" customHeight="1">
      <c r="A48" s="557" t="s">
        <v>302</v>
      </c>
      <c r="B48" s="557" t="s">
        <v>368</v>
      </c>
      <c r="C48" s="388" t="s">
        <v>347</v>
      </c>
      <c r="D48" s="388" t="s">
        <v>347</v>
      </c>
      <c r="E48" s="388" t="s">
        <v>333</v>
      </c>
      <c r="F48" s="388" t="s">
        <v>333</v>
      </c>
      <c r="G48" s="555" t="s">
        <v>39</v>
      </c>
      <c r="H48" s="502" t="s">
        <v>402</v>
      </c>
      <c r="I48" s="562">
        <v>44210</v>
      </c>
      <c r="J48" s="562">
        <f>I48+1</f>
        <v>44211</v>
      </c>
      <c r="K48" s="562">
        <v>44237</v>
      </c>
      <c r="L48" s="562">
        <f t="shared" si="4"/>
        <v>44238</v>
      </c>
      <c r="M48" s="562">
        <v>44240</v>
      </c>
      <c r="N48" s="562">
        <f t="shared" si="5"/>
        <v>44241</v>
      </c>
      <c r="O48" s="562">
        <v>44242</v>
      </c>
      <c r="P48" s="562">
        <f t="shared" si="6"/>
        <v>44243</v>
      </c>
      <c r="Q48" s="503"/>
      <c r="R48" s="503"/>
    </row>
    <row r="49" spans="1:18" ht="19.5" customHeight="1" thickBot="1">
      <c r="A49" s="513" t="str">
        <f>'USEC VIA SHA (AWE4)'!A16</f>
        <v>ABOVE SAILING SCHEDULE IS SUBJECT TO CHANGE WITH / WITHOUT PRIOR NOTICE.</v>
      </c>
      <c r="B49" s="514"/>
      <c r="C49" s="515"/>
      <c r="D49" s="515"/>
      <c r="E49" s="515"/>
      <c r="F49" s="515"/>
      <c r="G49" s="516"/>
      <c r="H49" s="517"/>
      <c r="I49" s="515"/>
      <c r="J49" s="515"/>
      <c r="K49" s="515"/>
      <c r="L49" s="515"/>
      <c r="M49" s="502"/>
      <c r="N49" s="502"/>
      <c r="O49" s="502"/>
      <c r="P49" s="502"/>
    </row>
    <row r="50" spans="1:18" ht="19.5" customHeight="1">
      <c r="A50" s="390"/>
      <c r="B50" s="234"/>
      <c r="C50" s="363"/>
      <c r="D50" s="363"/>
      <c r="E50" s="363"/>
      <c r="F50" s="363"/>
      <c r="G50" s="482"/>
      <c r="H50" s="483"/>
      <c r="I50" s="363"/>
      <c r="J50" s="363"/>
      <c r="K50" s="363"/>
      <c r="L50" s="363"/>
      <c r="M50" s="363"/>
      <c r="N50" s="363"/>
      <c r="O50" s="363"/>
      <c r="P50" s="363"/>
    </row>
    <row r="51" spans="1:18" ht="19.5" customHeight="1">
      <c r="A51" s="361"/>
      <c r="B51" s="362"/>
      <c r="C51" s="363"/>
      <c r="D51" s="363"/>
      <c r="E51" s="363"/>
      <c r="F51" s="363"/>
      <c r="G51" s="482"/>
      <c r="H51" s="483"/>
      <c r="I51" s="363"/>
      <c r="J51" s="363"/>
      <c r="K51" s="484"/>
      <c r="L51" s="363"/>
      <c r="M51" s="363"/>
      <c r="N51" s="363"/>
      <c r="O51" s="363"/>
      <c r="P51" s="363"/>
    </row>
    <row r="52" spans="1:18">
      <c r="A52" s="361"/>
      <c r="B52" s="362"/>
      <c r="C52" s="363"/>
      <c r="D52" s="363"/>
      <c r="E52" s="485"/>
      <c r="F52" s="485"/>
      <c r="G52" s="485"/>
      <c r="H52" s="485"/>
      <c r="I52" s="474"/>
      <c r="J52" s="474"/>
      <c r="K52" s="363"/>
      <c r="L52" s="363"/>
      <c r="M52" s="363"/>
      <c r="N52" s="363"/>
      <c r="O52" s="363"/>
      <c r="P52" s="363"/>
      <c r="Q52" s="363"/>
      <c r="R52" s="363"/>
    </row>
    <row r="53" spans="1:18" ht="15.75">
      <c r="A53" s="452" t="s">
        <v>245</v>
      </c>
      <c r="B53" s="453"/>
      <c r="C53" s="454"/>
      <c r="D53" s="454"/>
      <c r="E53" s="454"/>
      <c r="F53" s="454"/>
      <c r="G53" s="454"/>
      <c r="H53" s="452"/>
      <c r="I53" s="454"/>
      <c r="J53" s="155" t="s">
        <v>243</v>
      </c>
      <c r="K53" s="452"/>
      <c r="L53" s="454"/>
      <c r="M53" s="452"/>
      <c r="N53" s="454"/>
    </row>
    <row r="54" spans="1:18" ht="15.75">
      <c r="A54" s="452" t="s">
        <v>227</v>
      </c>
      <c r="B54" s="453"/>
      <c r="C54" s="454"/>
      <c r="D54" s="454"/>
      <c r="E54" s="454"/>
      <c r="F54" s="454"/>
      <c r="G54" s="454"/>
      <c r="H54" s="452"/>
      <c r="I54" s="454"/>
      <c r="J54" s="155" t="s">
        <v>244</v>
      </c>
      <c r="K54" s="452"/>
      <c r="L54" s="454"/>
      <c r="M54" s="452"/>
      <c r="N54" s="454"/>
    </row>
    <row r="55" spans="1:18" ht="15.75">
      <c r="A55" s="452" t="s">
        <v>63</v>
      </c>
      <c r="B55" s="453"/>
      <c r="C55" s="454"/>
      <c r="D55" s="454"/>
      <c r="E55" s="454"/>
      <c r="F55" s="454"/>
      <c r="G55" s="454"/>
      <c r="H55" s="452"/>
      <c r="I55" s="454"/>
      <c r="J55" s="155" t="s">
        <v>249</v>
      </c>
      <c r="K55" s="452"/>
      <c r="L55" s="454"/>
      <c r="M55" s="452"/>
      <c r="N55" s="454"/>
    </row>
    <row r="56" spans="1:18" ht="15.75">
      <c r="A56" s="452" t="s">
        <v>20</v>
      </c>
      <c r="B56" s="453"/>
      <c r="C56" s="454"/>
      <c r="D56" s="454"/>
      <c r="E56" s="454"/>
      <c r="F56" s="454"/>
      <c r="G56" s="454" t="s">
        <v>295</v>
      </c>
      <c r="H56" s="452"/>
      <c r="I56" s="454"/>
      <c r="J56" s="155" t="s">
        <v>84</v>
      </c>
      <c r="K56" s="452"/>
      <c r="L56" s="454"/>
      <c r="M56" s="452"/>
      <c r="N56" s="454"/>
    </row>
    <row r="57" spans="1:18" ht="15.75">
      <c r="A57" s="452"/>
      <c r="B57" s="453"/>
      <c r="C57" s="454"/>
      <c r="D57" s="454"/>
      <c r="E57" s="454"/>
      <c r="F57" s="454"/>
      <c r="G57" s="454"/>
      <c r="H57" s="454"/>
      <c r="I57" s="454"/>
      <c r="J57" s="454"/>
      <c r="K57" s="452"/>
      <c r="L57" s="454"/>
      <c r="M57" s="452"/>
      <c r="N57" s="454"/>
      <c r="O57" s="452"/>
    </row>
    <row r="58" spans="1:18" ht="15.75">
      <c r="A58" s="486" t="s">
        <v>2</v>
      </c>
      <c r="B58" s="487"/>
      <c r="C58" s="488"/>
      <c r="D58" s="488"/>
      <c r="E58" s="489"/>
      <c r="F58" s="488"/>
      <c r="G58" s="489"/>
      <c r="H58" s="488"/>
      <c r="I58" s="490"/>
      <c r="J58" s="489"/>
    </row>
    <row r="59" spans="1:18" ht="15.75">
      <c r="A59" s="486"/>
      <c r="B59" s="487"/>
      <c r="C59" s="488"/>
      <c r="D59" s="488"/>
      <c r="E59" s="489"/>
      <c r="F59" s="488"/>
      <c r="G59" s="489"/>
      <c r="H59" s="488"/>
      <c r="I59" s="490"/>
      <c r="J59" s="489"/>
    </row>
    <row r="60" spans="1:18" ht="18">
      <c r="A60" s="491" t="s">
        <v>40</v>
      </c>
      <c r="B60" s="487"/>
      <c r="C60" s="488"/>
      <c r="D60" s="488"/>
      <c r="E60" s="489"/>
      <c r="F60" s="492"/>
      <c r="G60" s="489"/>
      <c r="H60" s="492"/>
      <c r="I60" s="493"/>
      <c r="J60" s="494"/>
    </row>
    <row r="61" spans="1:18" ht="15">
      <c r="A61" s="495" t="s">
        <v>41</v>
      </c>
      <c r="B61" s="496"/>
      <c r="C61" s="492"/>
      <c r="D61" s="492"/>
      <c r="E61" s="497"/>
      <c r="F61" s="498"/>
      <c r="G61" s="497"/>
      <c r="H61" s="498"/>
      <c r="I61" s="499"/>
      <c r="J61" s="489"/>
    </row>
    <row r="62" spans="1:18" ht="15">
      <c r="A62" s="495" t="s">
        <v>38</v>
      </c>
      <c r="B62" s="500"/>
      <c r="C62" s="498"/>
      <c r="D62" s="498"/>
      <c r="E62" s="499"/>
      <c r="G62" s="499"/>
      <c r="I62" s="501"/>
    </row>
    <row r="63" spans="1:18" ht="15">
      <c r="A63" s="495" t="s">
        <v>223</v>
      </c>
      <c r="B63" s="413"/>
      <c r="I63" s="501"/>
    </row>
  </sheetData>
  <customSheetViews>
    <customSheetView guid="{932274DA-F637-4F9D-A320-C69006196EB3}" showPageBreaks="1" fitToPage="1" printArea="1" hiddenRows="1" view="pageBreakPreview">
      <selection activeCell="J59" sqref="J59:J62"/>
      <pageMargins left="0.22" right="0.19" top="0.43" bottom="0.75" header="0.3" footer="0.3"/>
      <pageSetup paperSize="9" scale="48" orientation="portrait" r:id="rId1"/>
    </customSheetView>
    <customSheetView guid="{2D64A94D-C66C-4FD3-8201-7F642E1B0F95}" scale="90" showPageBreaks="1" fitToPage="1" printArea="1" hiddenRows="1" view="pageBreakPreview" topLeftCell="A3">
      <selection activeCell="F55" sqref="F55"/>
      <pageMargins left="0.22" right="0.19" top="0.43" bottom="0.75" header="0.3" footer="0.3"/>
      <pageSetup paperSize="9" scale="51" orientation="portrait" r:id="rId2"/>
    </customSheetView>
    <customSheetView guid="{140AC828-B0B4-4080-A982-6C42C4E5121D}" scale="90" showPageBreaks="1" fitToPage="1" printArea="1" hiddenRows="1" view="pageBreakPreview" topLeftCell="A42">
      <selection activeCell="N60" sqref="N60"/>
      <pageMargins left="0.22" right="0.19" top="0.43" bottom="0.75" header="0.3" footer="0.3"/>
      <pageSetup paperSize="9" scale="52" orientation="portrait" r:id="rId3"/>
    </customSheetView>
    <customSheetView guid="{ACAAE18C-D451-4EA3-B25E-F36B6EE1CDDA}" scale="90" showPageBreaks="1" fitToPage="1" printArea="1" hiddenRows="1" view="pageBreakPreview">
      <selection activeCell="S43" sqref="S43"/>
      <pageMargins left="0.22" right="0.19" top="0.43" bottom="0.75" header="0.3" footer="0.3"/>
      <pageSetup paperSize="9" scale="53" orientation="portrait" r:id="rId4"/>
    </customSheetView>
    <customSheetView guid="{29110A68-3EC6-4A67-B2F4-C5B07F9C3888}" showPageBreaks="1" fitToPage="1" printArea="1" hiddenRows="1" view="pageBreakPreview">
      <selection activeCell="G47" sqref="G47"/>
      <pageMargins left="0.22" right="0.19" top="0.43" bottom="0.75" header="0.3" footer="0.3"/>
      <pageSetup paperSize="9" scale="48" orientation="portrait" r:id="rId5"/>
    </customSheetView>
    <customSheetView guid="{7F4599E1-7724-459F-9FCF-D7ED51D3A092}" showPageBreaks="1" fitToPage="1" printArea="1" hiddenRows="1" view="pageBreakPreview" topLeftCell="A2">
      <selection activeCell="G51" sqref="G51"/>
      <pageMargins left="0.22" right="0.19" top="0.43" bottom="0.75" header="0.3" footer="0.3"/>
      <pageSetup paperSize="9" scale="42" orientation="portrait" r:id="rId6"/>
    </customSheetView>
    <customSheetView guid="{9BD9C074-40C7-4DEF-A2BD-D9FC2E0C67A7}" scale="90" showPageBreaks="1" fitToPage="1" printArea="1" hiddenRows="1" view="pageBreakPreview">
      <selection activeCell="A46" sqref="A46:D53"/>
      <pageMargins left="0.22" right="0.19" top="0.43" bottom="0.75" header="0.3" footer="0.3"/>
      <pageSetup paperSize="9" scale="51" orientation="portrait" r:id="rId7"/>
    </customSheetView>
    <customSheetView guid="{66D3A9EB-F894-4E92-AAA1-D172D6B95E05}" showPageBreaks="1" fitToPage="1" printArea="1" hiddenRows="1" view="pageBreakPreview">
      <selection activeCell="B48" sqref="B48"/>
      <pageMargins left="0.22" right="0.19" top="0.43" bottom="0.75" header="0.3" footer="0.3"/>
      <pageSetup paperSize="9" scale="48" orientation="portrait" r:id="rId8"/>
    </customSheetView>
    <customSheetView guid="{91AC30DE-1D40-4709-B1FA-6F0FA378251B}" scale="90" showPageBreaks="1" fitToPage="1" printArea="1" hiddenRows="1" view="pageBreakPreview">
      <selection activeCell="A46" sqref="A46:D53"/>
      <pageMargins left="0.22" right="0.19" top="0.43" bottom="0.75" header="0.3" footer="0.3"/>
      <pageSetup paperSize="9" scale="46" orientation="portrait" r:id="rId9"/>
    </customSheetView>
    <customSheetView guid="{F1738DBA-4A86-4E4E-8AA2-B6B2804E8CE9}" showPageBreaks="1" fitToPage="1" printArea="1" hiddenRows="1" view="pageBreakPreview" topLeftCell="A2">
      <selection activeCell="G48" sqref="G48"/>
      <pageMargins left="0.22" right="0.19" top="0.43" bottom="0.75" header="0.3" footer="0.3"/>
      <pageSetup paperSize="9" scale="42" orientation="portrait" r:id="rId10"/>
    </customSheetView>
    <customSheetView guid="{5618DD8E-698B-41B5-8163-9804A8A834E2}" fitToPage="1" printArea="1" hiddenRows="1">
      <selection activeCell="G54" sqref="G54"/>
      <pageMargins left="0.22" right="0.19" top="0.43" bottom="0.75" header="0.3" footer="0.3"/>
      <pageSetup paperSize="9" scale="48" orientation="portrait" r:id="rId11"/>
    </customSheetView>
    <customSheetView guid="{9CCF10E2-92C0-49B0-AF99-307DE301C06F}" showPageBreaks="1" fitToPage="1" printArea="1" hiddenRows="1" view="pageBreakPreview">
      <selection activeCell="A46" sqref="A46:D53"/>
      <pageMargins left="0.22" right="0.19" top="0.43" bottom="0.75" header="0.3" footer="0.3"/>
      <pageSetup paperSize="9" scale="51" orientation="portrait" r:id="rId12"/>
    </customSheetView>
    <customSheetView guid="{6B137BBA-28F2-4177-ADEF-B1D1878767AC}" fitToPage="1" printArea="1" hiddenRows="1" topLeftCell="A44">
      <selection activeCell="H77" sqref="H77"/>
      <pageMargins left="0.22" right="0.19" top="0.43" bottom="0.75" header="0.3" footer="0.3"/>
      <pageSetup paperSize="9" scale="52" orientation="portrait" r:id="rId13"/>
    </customSheetView>
    <customSheetView guid="{3675219B-151D-4A83-95AF-6CA1D823DF91}" showPageBreaks="1" fitToPage="1" printArea="1" hiddenRows="1">
      <selection activeCell="P58" sqref="P58"/>
      <pageMargins left="0.22" right="0.19" top="0.43" bottom="0.75" header="0.3" footer="0.3"/>
      <pageSetup paperSize="9" scale="57" orientation="portrait" r:id="rId14"/>
    </customSheetView>
    <customSheetView guid="{F8AC9B16-B680-443B-A0C2-C2568C2FC9DC}" showPageBreaks="1" fitToPage="1" printArea="1" hiddenRows="1">
      <selection activeCell="G54" sqref="G54"/>
      <pageMargins left="0.22" right="0.19" top="0.43" bottom="0.75" header="0.3" footer="0.3"/>
      <pageSetup paperSize="9" scale="51" orientation="portrait" r:id="rId15"/>
    </customSheetView>
    <customSheetView guid="{9BFCC6BA-6181-4FB6-AF72-B0E6954AA9A0}" showPageBreaks="1" fitToPage="1" printArea="1" hiddenRows="1" topLeftCell="A50">
      <selection activeCell="H77" sqref="H77"/>
      <pageMargins left="0.22" right="0.19" top="0.43" bottom="0.75" header="0.3" footer="0.3"/>
      <pageSetup paperSize="9" scale="47" orientation="portrait" r:id="rId16"/>
    </customSheetView>
    <customSheetView guid="{7044E850-A5C6-4247-BE4D-DC6D0F8B87FE}" scale="90" showPageBreaks="1" fitToPage="1" printArea="1" hiddenRows="1" view="pageBreakPreview">
      <selection activeCell="P46" sqref="P46"/>
      <pageMargins left="0.22" right="0.19" top="0.43" bottom="0.75" header="0.3" footer="0.3"/>
      <pageSetup paperSize="9" scale="61" orientation="portrait" r:id="rId17"/>
    </customSheetView>
    <customSheetView guid="{D63838BE-F230-4BC1-8CFF-567D02D6527C}" scale="90" showPageBreaks="1" fitToPage="1" printArea="1" hiddenRows="1" view="pageBreakPreview" topLeftCell="A48">
      <selection activeCell="H64" sqref="H64"/>
      <pageMargins left="0.22" right="0.19" top="0.43" bottom="0.75" header="0.3" footer="0.3"/>
      <pageSetup paperSize="9" scale="62" orientation="portrait" r:id="rId18"/>
    </customSheetView>
    <customSheetView guid="{20B682CD-B38B-44EE-8FE8-229DDCE8B959}" scale="90" showPageBreaks="1" fitToPage="1" printArea="1" hiddenRows="1" view="pageBreakPreview">
      <selection activeCell="C27" sqref="C27:D30"/>
      <pageMargins left="0.22" right="0.19" top="0.43" bottom="0.75" header="0.3" footer="0.3"/>
      <pageSetup paperSize="9" scale="62" orientation="portrait" r:id="rId19"/>
    </customSheetView>
    <customSheetView guid="{3D6738E3-A45A-4638-AB53-C4FC5C66BC2D}" scale="90" showPageBreaks="1" fitToPage="1" printArea="1" hiddenRows="1" view="pageBreakPreview" topLeftCell="A55">
      <selection activeCell="M72" sqref="M72"/>
      <pageMargins left="0.22" right="0.19" top="0.43" bottom="0.75" header="0.3" footer="0.3"/>
      <pageSetup paperSize="9" scale="62" orientation="portrait" r:id="rId20"/>
    </customSheetView>
    <customSheetView guid="{D4ABD959-335C-45EC-87BE-C9BA377F0497}" scale="90" showPageBreaks="1" fitToPage="1" printArea="1" hiddenRows="1" view="pageBreakPreview">
      <selection activeCell="P46" sqref="P46"/>
      <pageMargins left="0.22" right="0.19" top="0.43" bottom="0.75" header="0.3" footer="0.3"/>
      <pageSetup paperSize="9" scale="53" orientation="portrait" r:id="rId21"/>
    </customSheetView>
    <customSheetView guid="{0AC86E81-06EB-4896-B1CE-C91766AC0986}" showPageBreaks="1" fitToPage="1" printArea="1" hiddenRows="1" view="pageBreakPreview">
      <selection activeCell="I49" sqref="I49"/>
      <pageMargins left="0.22" right="0.19" top="0.43" bottom="0.75" header="0.3" footer="0.3"/>
      <pageSetup paperSize="9" scale="50" orientation="portrait" r:id="rId22"/>
    </customSheetView>
    <customSheetView guid="{ECFF03AA-9995-49FD-8675-E9EB89E20521}" showPageBreaks="1" fitToPage="1" printArea="1" hiddenRows="1" view="pageBreakPreview">
      <selection activeCell="J59" sqref="J59:J62"/>
      <pageMargins left="0.22" right="0.19" top="0.43" bottom="0.75" header="0.3" footer="0.3"/>
      <pageSetup paperSize="9" scale="50" orientation="portrait" r:id="rId23"/>
    </customSheetView>
    <customSheetView guid="{94144FE1-E98D-468C-A0B0-A5E0B5B10077}" showPageBreaks="1" fitToPage="1" printArea="1" hiddenRows="1" view="pageBreakPreview">
      <selection activeCell="B48" sqref="B48"/>
      <pageMargins left="0.22" right="0.19" top="0.43" bottom="0.75" header="0.3" footer="0.3"/>
      <pageSetup paperSize="9" scale="54" orientation="portrait" r:id="rId24"/>
    </customSheetView>
    <customSheetView guid="{ADCEEF57-9D23-4D32-B0E6-992B8F8AD223}" showPageBreaks="1" fitToPage="1" printArea="1" hiddenRows="1" view="pageBreakPreview">
      <selection activeCell="J49" sqref="J49"/>
      <pageMargins left="0.22" right="0.19" top="0.43" bottom="0.75" header="0.3" footer="0.3"/>
      <pageSetup paperSize="9" scale="54" orientation="portrait" r:id="rId25"/>
    </customSheetView>
    <customSheetView guid="{40DFF96E-92BB-45DA-BA74-CB1455376A13}" scale="90" showPageBreaks="1" fitToPage="1" printArea="1" hiddenRows="1" view="pageBreakPreview">
      <selection activeCell="P46" sqref="P46"/>
      <pageMargins left="0.22" right="0.19" top="0.43" bottom="0.75" header="0.3" footer="0.3"/>
      <pageSetup paperSize="9" scale="60" orientation="portrait" r:id="rId26"/>
    </customSheetView>
    <customSheetView guid="{A4B47967-7288-4EFC-B3A3-156A4AF2D0DB}" showPageBreaks="1" fitToPage="1" printArea="1" hiddenRows="1" view="pageBreakPreview">
      <selection activeCell="J59" sqref="J59:J62"/>
      <pageMargins left="0.22" right="0.19" top="0.43" bottom="0.75" header="0.3" footer="0.3"/>
      <pageSetup paperSize="9" scale="48" orientation="portrait" r:id="rId27"/>
    </customSheetView>
  </customSheetViews>
  <mergeCells count="10">
    <mergeCell ref="K43:L43"/>
    <mergeCell ref="I43:J43"/>
    <mergeCell ref="M43:N43"/>
    <mergeCell ref="O43:P43"/>
    <mergeCell ref="H43:H45"/>
    <mergeCell ref="A43:A45"/>
    <mergeCell ref="B43:B45"/>
    <mergeCell ref="E43:F43"/>
    <mergeCell ref="C43:D43"/>
    <mergeCell ref="G43:G45"/>
  </mergeCells>
  <phoneticPr fontId="29" type="noConversion"/>
  <hyperlinks>
    <hyperlink ref="A2" display="BACK TO MENU"/>
  </hyperlinks>
  <pageMargins left="0.22" right="0.19" top="0.43" bottom="0.75" header="0.3" footer="0.3"/>
  <pageSetup paperSize="9" scale="48" orientation="portrait" r:id="rId28"/>
  <drawing r:id="rId2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N30"/>
  <sheetViews>
    <sheetView topLeftCell="A10" zoomScaleNormal="100" workbookViewId="0">
      <selection activeCell="I23" sqref="I23:I26"/>
    </sheetView>
  </sheetViews>
  <sheetFormatPr defaultColWidth="8" defaultRowHeight="12.75"/>
  <cols>
    <col min="1" max="1" width="25.109375" style="25" customWidth="1"/>
    <col min="2" max="2" width="11.44140625" style="29" customWidth="1"/>
    <col min="3" max="10" width="8.33203125" style="25" customWidth="1"/>
    <col min="11" max="14" width="8.109375" style="30" customWidth="1"/>
    <col min="15" max="16384" width="8" style="25"/>
  </cols>
  <sheetData>
    <row r="2" spans="1:14" s="16" customFormat="1" ht="37.5">
      <c r="A2" s="625" t="s">
        <v>1</v>
      </c>
      <c r="B2" s="625"/>
      <c r="C2" s="625"/>
      <c r="D2" s="625"/>
      <c r="E2" s="625"/>
      <c r="F2" s="625"/>
      <c r="G2" s="545"/>
      <c r="H2" s="545"/>
      <c r="I2" s="545"/>
      <c r="J2" s="545"/>
      <c r="K2" s="376"/>
      <c r="L2" s="376"/>
      <c r="M2" s="376"/>
      <c r="N2" s="376"/>
    </row>
    <row r="3" spans="1:14" s="16" customFormat="1" ht="26.25">
      <c r="A3" s="655" t="s">
        <v>226</v>
      </c>
      <c r="B3" s="655"/>
      <c r="C3" s="655"/>
      <c r="D3" s="655"/>
      <c r="E3" s="655"/>
      <c r="F3" s="655"/>
      <c r="G3" s="546"/>
      <c r="H3" s="546"/>
      <c r="I3" s="546"/>
      <c r="J3" s="546"/>
      <c r="K3" s="377"/>
      <c r="L3" s="377"/>
      <c r="M3" s="377"/>
      <c r="N3" s="377"/>
    </row>
    <row r="4" spans="1:14" s="13" customFormat="1">
      <c r="A4" s="266"/>
      <c r="B4" s="15"/>
    </row>
    <row r="5" spans="1:14" s="13" customFormat="1" ht="15">
      <c r="A5" s="185" t="s">
        <v>22</v>
      </c>
      <c r="B5" s="15"/>
      <c r="G5" s="186"/>
      <c r="H5" s="186"/>
      <c r="I5" s="186"/>
      <c r="J5" s="186"/>
      <c r="K5" s="198"/>
      <c r="L5" s="198"/>
      <c r="M5" s="198"/>
      <c r="N5" s="198"/>
    </row>
    <row r="6" spans="1:14">
      <c r="M6" s="708"/>
      <c r="N6" s="709"/>
    </row>
    <row r="7" spans="1:14" ht="16.5" thickBot="1">
      <c r="A7" s="155"/>
      <c r="B7" s="157"/>
      <c r="C7" s="156"/>
      <c r="D7" s="156"/>
      <c r="E7" s="156"/>
      <c r="F7" s="156"/>
      <c r="K7" s="25"/>
      <c r="L7" s="156"/>
      <c r="M7" s="25"/>
      <c r="N7" s="156"/>
    </row>
    <row r="8" spans="1:14" ht="15.75" customHeight="1" thickTop="1">
      <c r="A8" s="743" t="s">
        <v>3</v>
      </c>
      <c r="B8" s="745" t="s">
        <v>10</v>
      </c>
      <c r="C8" s="748" t="s">
        <v>255</v>
      </c>
      <c r="D8" s="748"/>
      <c r="E8" s="573" t="s">
        <v>256</v>
      </c>
      <c r="F8" s="574"/>
      <c r="G8" s="547" t="s">
        <v>258</v>
      </c>
      <c r="H8" s="548"/>
      <c r="I8" s="547" t="s">
        <v>26</v>
      </c>
      <c r="J8" s="548"/>
      <c r="K8" s="746" t="s">
        <v>64</v>
      </c>
      <c r="L8" s="746"/>
      <c r="M8" s="746" t="s">
        <v>65</v>
      </c>
      <c r="N8" s="747"/>
    </row>
    <row r="9" spans="1:14" ht="12.75" customHeight="1">
      <c r="A9" s="744"/>
      <c r="B9" s="741"/>
      <c r="C9" s="504" t="s">
        <v>4</v>
      </c>
      <c r="D9" s="504" t="s">
        <v>0</v>
      </c>
      <c r="E9" s="504" t="s">
        <v>4</v>
      </c>
      <c r="F9" s="504" t="s">
        <v>0</v>
      </c>
      <c r="G9" s="504" t="s">
        <v>4</v>
      </c>
      <c r="H9" s="504" t="s">
        <v>0</v>
      </c>
      <c r="I9" s="504" t="s">
        <v>4</v>
      </c>
      <c r="J9" s="504" t="s">
        <v>0</v>
      </c>
      <c r="K9" s="504" t="s">
        <v>4</v>
      </c>
      <c r="L9" s="504" t="s">
        <v>0</v>
      </c>
      <c r="M9" s="504" t="s">
        <v>4</v>
      </c>
      <c r="N9" s="518" t="s">
        <v>0</v>
      </c>
    </row>
    <row r="10" spans="1:14" ht="12.75" customHeight="1">
      <c r="A10" s="744"/>
      <c r="B10" s="741"/>
      <c r="C10" s="507" t="s">
        <v>8</v>
      </c>
      <c r="D10" s="507" t="s">
        <v>5</v>
      </c>
      <c r="E10" s="507" t="s">
        <v>257</v>
      </c>
      <c r="F10" s="507" t="s">
        <v>257</v>
      </c>
      <c r="G10" s="506" t="s">
        <v>5</v>
      </c>
      <c r="H10" s="506" t="s">
        <v>11</v>
      </c>
      <c r="I10" s="506" t="s">
        <v>7</v>
      </c>
      <c r="J10" s="506" t="s">
        <v>12</v>
      </c>
      <c r="K10" s="507" t="s">
        <v>8</v>
      </c>
      <c r="L10" s="507" t="s">
        <v>5</v>
      </c>
      <c r="M10" s="507" t="s">
        <v>11</v>
      </c>
      <c r="N10" s="519" t="s">
        <v>7</v>
      </c>
    </row>
    <row r="11" spans="1:14" s="379" customFormat="1" ht="24" customHeight="1">
      <c r="A11" s="529" t="s">
        <v>474</v>
      </c>
      <c r="B11" s="529" t="s">
        <v>478</v>
      </c>
      <c r="C11" s="366">
        <v>44543</v>
      </c>
      <c r="D11" s="388">
        <f t="shared" ref="D11:D14" si="0">C11+1</f>
        <v>44544</v>
      </c>
      <c r="E11" s="588" t="s">
        <v>311</v>
      </c>
      <c r="F11" s="588" t="s">
        <v>311</v>
      </c>
      <c r="G11" s="366">
        <v>44214</v>
      </c>
      <c r="H11" s="366">
        <f t="shared" ref="H11:H14" si="1">G11+2</f>
        <v>44216</v>
      </c>
      <c r="I11" s="366">
        <v>44217</v>
      </c>
      <c r="J11" s="366">
        <f t="shared" ref="J11:J14" si="2">I11+1</f>
        <v>44218</v>
      </c>
      <c r="K11" s="366">
        <v>44220</v>
      </c>
      <c r="L11" s="366">
        <f>K11+1</f>
        <v>44221</v>
      </c>
      <c r="M11" s="366">
        <v>44223</v>
      </c>
      <c r="N11" s="366">
        <f>M11+1</f>
        <v>44224</v>
      </c>
    </row>
    <row r="12" spans="1:14" s="379" customFormat="1" ht="24" customHeight="1">
      <c r="A12" s="529" t="s">
        <v>475</v>
      </c>
      <c r="B12" s="529" t="s">
        <v>479</v>
      </c>
      <c r="C12" s="366">
        <v>44552</v>
      </c>
      <c r="D12" s="388">
        <f t="shared" si="0"/>
        <v>44553</v>
      </c>
      <c r="E12" s="366">
        <v>44560</v>
      </c>
      <c r="F12" s="366">
        <v>44560</v>
      </c>
      <c r="G12" s="366">
        <f t="shared" ref="G12:G14" si="3">G11+7</f>
        <v>44221</v>
      </c>
      <c r="H12" s="366">
        <f t="shared" si="1"/>
        <v>44223</v>
      </c>
      <c r="I12" s="366">
        <v>44227</v>
      </c>
      <c r="J12" s="366">
        <f t="shared" si="2"/>
        <v>44228</v>
      </c>
      <c r="K12" s="366">
        <v>44225</v>
      </c>
      <c r="L12" s="366">
        <f>K12+1</f>
        <v>44226</v>
      </c>
      <c r="M12" s="588" t="s">
        <v>311</v>
      </c>
      <c r="N12" s="588" t="s">
        <v>311</v>
      </c>
    </row>
    <row r="13" spans="1:14" s="379" customFormat="1" ht="24" customHeight="1">
      <c r="A13" s="529" t="s">
        <v>476</v>
      </c>
      <c r="B13" s="529" t="s">
        <v>480</v>
      </c>
      <c r="C13" s="366">
        <v>44557</v>
      </c>
      <c r="D13" s="388">
        <f t="shared" si="0"/>
        <v>44558</v>
      </c>
      <c r="E13" s="588" t="s">
        <v>311</v>
      </c>
      <c r="F13" s="588" t="s">
        <v>311</v>
      </c>
      <c r="G13" s="366">
        <f t="shared" si="3"/>
        <v>44228</v>
      </c>
      <c r="H13" s="366">
        <f t="shared" si="1"/>
        <v>44230</v>
      </c>
      <c r="I13" s="366">
        <v>44231</v>
      </c>
      <c r="J13" s="366">
        <f t="shared" si="2"/>
        <v>44232</v>
      </c>
      <c r="K13" s="366">
        <v>44234</v>
      </c>
      <c r="L13" s="366">
        <f>K13+1</f>
        <v>44235</v>
      </c>
      <c r="M13" s="366">
        <v>44237</v>
      </c>
      <c r="N13" s="366">
        <f>M13+1</f>
        <v>44238</v>
      </c>
    </row>
    <row r="14" spans="1:14" s="379" customFormat="1" ht="24" customHeight="1">
      <c r="A14" s="529" t="s">
        <v>477</v>
      </c>
      <c r="B14" s="529" t="s">
        <v>481</v>
      </c>
      <c r="C14" s="366">
        <v>44199</v>
      </c>
      <c r="D14" s="388">
        <f t="shared" si="0"/>
        <v>44200</v>
      </c>
      <c r="E14" s="366">
        <v>44209</v>
      </c>
      <c r="F14" s="366">
        <v>44209</v>
      </c>
      <c r="G14" s="366">
        <f t="shared" si="3"/>
        <v>44235</v>
      </c>
      <c r="H14" s="366">
        <f t="shared" si="1"/>
        <v>44237</v>
      </c>
      <c r="I14" s="366">
        <v>44238</v>
      </c>
      <c r="J14" s="366">
        <f t="shared" si="2"/>
        <v>44239</v>
      </c>
      <c r="K14" s="588" t="s">
        <v>311</v>
      </c>
      <c r="L14" s="588" t="s">
        <v>311</v>
      </c>
      <c r="M14" s="366">
        <v>44244</v>
      </c>
      <c r="N14" s="366">
        <f>M14+1</f>
        <v>44245</v>
      </c>
    </row>
    <row r="15" spans="1:14" s="11" customFormat="1" ht="15">
      <c r="A15" s="381" t="s">
        <v>32</v>
      </c>
      <c r="B15" s="382"/>
      <c r="C15" s="383"/>
      <c r="D15" s="383"/>
      <c r="E15" s="383"/>
      <c r="F15" s="383"/>
      <c r="G15" s="380"/>
      <c r="H15" s="380"/>
      <c r="I15" s="380"/>
      <c r="J15" s="380"/>
      <c r="K15" s="380"/>
      <c r="L15" s="380"/>
    </row>
    <row r="16" spans="1:14" ht="15">
      <c r="A16" s="196"/>
      <c r="B16" s="193"/>
      <c r="C16" s="197"/>
      <c r="D16" s="197"/>
      <c r="E16" s="194"/>
      <c r="F16" s="194"/>
      <c r="G16" s="195"/>
      <c r="H16" s="195"/>
      <c r="I16" s="195"/>
      <c r="J16" s="195"/>
      <c r="K16" s="25"/>
      <c r="L16" s="156"/>
      <c r="M16" s="25"/>
      <c r="N16" s="156"/>
    </row>
    <row r="17" spans="1:14" ht="15.75">
      <c r="A17" s="35" t="s">
        <v>30</v>
      </c>
      <c r="B17" s="236"/>
      <c r="C17" s="190"/>
      <c r="D17" s="190"/>
      <c r="K17" s="25"/>
      <c r="L17" s="156"/>
      <c r="M17" s="25"/>
      <c r="N17" s="156"/>
    </row>
    <row r="18" spans="1:14" ht="15.75">
      <c r="A18" s="452" t="s">
        <v>245</v>
      </c>
      <c r="B18" s="453"/>
      <c r="C18" s="454"/>
      <c r="D18" s="454"/>
      <c r="E18" s="454"/>
      <c r="F18" s="454"/>
      <c r="G18" s="156"/>
      <c r="H18" s="156"/>
      <c r="I18" s="155" t="s">
        <v>263</v>
      </c>
      <c r="J18" s="156"/>
      <c r="K18" s="25"/>
      <c r="L18" s="156"/>
      <c r="M18" s="25"/>
    </row>
    <row r="19" spans="1:14" ht="15.75">
      <c r="A19" s="452" t="s">
        <v>270</v>
      </c>
      <c r="B19" s="453"/>
      <c r="C19" s="454"/>
      <c r="D19" s="454"/>
      <c r="E19" s="454"/>
      <c r="F19" s="454"/>
      <c r="G19" s="156"/>
      <c r="H19" s="156"/>
      <c r="I19" s="155" t="s">
        <v>264</v>
      </c>
      <c r="J19" s="156"/>
      <c r="K19" s="25"/>
      <c r="L19" s="156"/>
      <c r="M19" s="25"/>
    </row>
    <row r="20" spans="1:14" ht="15.75">
      <c r="A20" s="452" t="s">
        <v>63</v>
      </c>
      <c r="B20" s="453"/>
      <c r="C20" s="454"/>
      <c r="D20" s="454"/>
      <c r="E20" s="454"/>
      <c r="F20" s="454"/>
      <c r="G20" s="156"/>
      <c r="H20" s="156"/>
      <c r="I20" s="155" t="s">
        <v>265</v>
      </c>
      <c r="J20" s="156"/>
      <c r="K20" s="25"/>
      <c r="L20" s="156"/>
      <c r="M20" s="25"/>
    </row>
    <row r="21" spans="1:14" ht="15.75">
      <c r="A21" s="452" t="s">
        <v>20</v>
      </c>
      <c r="B21" s="453"/>
      <c r="C21" s="454"/>
      <c r="D21" s="454"/>
      <c r="E21" s="454"/>
      <c r="F21" s="454"/>
      <c r="G21" s="156"/>
      <c r="H21" s="156"/>
      <c r="I21" s="155" t="s">
        <v>266</v>
      </c>
      <c r="J21" s="156"/>
      <c r="K21" s="25"/>
      <c r="L21" s="156"/>
      <c r="M21" s="25"/>
    </row>
    <row r="22" spans="1:14" ht="15.75">
      <c r="A22" s="155"/>
      <c r="B22" s="157"/>
      <c r="C22" s="156"/>
      <c r="D22" s="156"/>
      <c r="E22" s="156"/>
      <c r="F22" s="156"/>
      <c r="K22" s="25"/>
      <c r="L22" s="156"/>
      <c r="M22" s="25"/>
      <c r="N22" s="156"/>
    </row>
    <row r="23" spans="1:14" ht="15.75">
      <c r="A23" s="155"/>
      <c r="B23" s="157"/>
      <c r="C23" s="156"/>
      <c r="D23" s="156"/>
      <c r="E23" s="156"/>
      <c r="F23" s="156"/>
      <c r="K23" s="25"/>
      <c r="L23" s="156"/>
      <c r="M23" s="25"/>
      <c r="N23" s="156"/>
    </row>
    <row r="24" spans="1:14" ht="15.75">
      <c r="A24" s="235" t="s">
        <v>2</v>
      </c>
      <c r="B24" s="43"/>
      <c r="C24" s="17"/>
      <c r="D24" s="17"/>
      <c r="E24" s="17"/>
      <c r="F24" s="17"/>
      <c r="G24" s="162"/>
      <c r="H24" s="162"/>
      <c r="I24" s="162"/>
      <c r="J24" s="162"/>
      <c r="K24" s="25"/>
      <c r="L24" s="25"/>
      <c r="M24" s="25"/>
      <c r="N24" s="25"/>
    </row>
    <row r="25" spans="1:14" ht="15.75">
      <c r="A25" s="235"/>
      <c r="B25" s="43"/>
      <c r="C25" s="17"/>
      <c r="D25" s="17"/>
      <c r="E25" s="17"/>
      <c r="F25" s="17"/>
      <c r="G25" s="162"/>
      <c r="H25" s="162"/>
      <c r="I25" s="162"/>
      <c r="J25" s="162"/>
      <c r="K25" s="25"/>
      <c r="L25" s="25"/>
      <c r="M25" s="25"/>
      <c r="N25" s="25"/>
    </row>
    <row r="26" spans="1:14" ht="18">
      <c r="A26" s="36" t="s">
        <v>40</v>
      </c>
      <c r="B26" s="43"/>
      <c r="C26" s="17"/>
      <c r="D26" s="17"/>
      <c r="E26" s="163"/>
      <c r="F26" s="163"/>
      <c r="G26" s="165"/>
      <c r="H26" s="165"/>
      <c r="I26" s="165"/>
      <c r="J26" s="165"/>
      <c r="K26" s="25"/>
      <c r="L26" s="25"/>
      <c r="M26" s="25"/>
      <c r="N26" s="25"/>
    </row>
    <row r="27" spans="1:14" ht="18">
      <c r="A27" s="57"/>
      <c r="B27" s="166"/>
      <c r="C27" s="163"/>
      <c r="D27" s="163"/>
      <c r="E27" s="163"/>
      <c r="F27" s="163"/>
      <c r="G27" s="26"/>
      <c r="H27" s="26"/>
      <c r="I27" s="26"/>
      <c r="J27" s="26"/>
      <c r="K27" s="25"/>
      <c r="L27" s="25"/>
      <c r="M27" s="25"/>
      <c r="N27" s="25"/>
    </row>
    <row r="28" spans="1:14" ht="15">
      <c r="A28" s="167" t="s">
        <v>41</v>
      </c>
      <c r="B28" s="166"/>
      <c r="C28" s="163"/>
      <c r="D28" s="163"/>
      <c r="E28" s="168"/>
      <c r="F28" s="168"/>
      <c r="G28" s="26"/>
      <c r="H28" s="26"/>
      <c r="I28" s="26"/>
      <c r="J28" s="26"/>
      <c r="K28" s="25"/>
      <c r="L28" s="25"/>
      <c r="M28" s="25"/>
      <c r="N28" s="25"/>
    </row>
    <row r="29" spans="1:14" ht="15">
      <c r="A29" s="167" t="s">
        <v>38</v>
      </c>
      <c r="B29" s="169"/>
      <c r="C29" s="168"/>
      <c r="D29" s="168"/>
      <c r="K29" s="25"/>
      <c r="L29" s="25"/>
      <c r="M29" s="25"/>
      <c r="N29" s="25"/>
    </row>
    <row r="30" spans="1:14" ht="15">
      <c r="A30" s="167" t="s">
        <v>223</v>
      </c>
      <c r="B30" s="30"/>
      <c r="K30" s="25"/>
      <c r="L30" s="25"/>
      <c r="M30" s="25"/>
      <c r="N30" s="25"/>
    </row>
  </sheetData>
  <customSheetViews>
    <customSheetView guid="{932274DA-F637-4F9D-A320-C69006196EB3}" fitToPage="1" topLeftCell="A10">
      <selection activeCell="I23" sqref="I23:I26"/>
      <pageMargins left="0.27" right="0.24" top="0.55000000000000004" bottom="0.75" header="0.3" footer="0.3"/>
      <pageSetup paperSize="9" scale="68" orientation="landscape" r:id="rId1"/>
    </customSheetView>
    <customSheetView guid="{2D64A94D-C66C-4FD3-8201-7F642E1B0F95}" fitToPage="1" topLeftCell="A4">
      <selection activeCell="K14" sqref="K14:L14"/>
      <pageMargins left="0.27" right="0.24" top="0.55000000000000004" bottom="0.75" header="0.3" footer="0.3"/>
      <pageSetup paperSize="9" scale="68" orientation="landscape" r:id="rId2"/>
    </customSheetView>
    <customSheetView guid="{140AC828-B0B4-4080-A982-6C42C4E5121D}" fitToPage="1" topLeftCell="A4">
      <selection activeCell="D16" sqref="D16"/>
      <pageMargins left="0.27" right="0.24" top="0.55000000000000004" bottom="0.75" header="0.3" footer="0.3"/>
      <pageSetup paperSize="9" scale="68" orientation="landscape" r:id="rId3"/>
    </customSheetView>
    <customSheetView guid="{ACAAE18C-D451-4EA3-B25E-F36B6EE1CDDA}" fitToPage="1">
      <selection activeCell="I13" sqref="I13"/>
      <pageMargins left="0.27" right="0.24" top="0.55000000000000004" bottom="0.75" header="0.3" footer="0.3"/>
      <pageSetup paperSize="9" scale="68" orientation="landscape" r:id="rId4"/>
    </customSheetView>
    <customSheetView guid="{29110A68-3EC6-4A67-B2F4-C5B07F9C3888}" fitToPage="1">
      <selection activeCell="E1" sqref="E1:E1048576"/>
      <pageMargins left="0.27" right="0.24" top="0.55000000000000004" bottom="0.75" header="0.3" footer="0.3"/>
      <pageSetup paperSize="9" scale="68" orientation="landscape" r:id="rId5"/>
    </customSheetView>
    <customSheetView guid="{7F4599E1-7724-459F-9FCF-D7ED51D3A092}" fitToPage="1">
      <selection activeCell="N11" sqref="N11"/>
      <pageMargins left="0.27" right="0.24" top="0.55000000000000004" bottom="0.75" header="0.3" footer="0.3"/>
      <pageSetup paperSize="9" scale="68" orientation="landscape" r:id="rId6"/>
    </customSheetView>
    <customSheetView guid="{9BD9C074-40C7-4DEF-A2BD-D9FC2E0C67A7}" fitToPage="1">
      <selection activeCell="D13" sqref="D13"/>
      <pageMargins left="0.27" right="0.24" top="0.55000000000000004" bottom="0.75" header="0.3" footer="0.3"/>
      <pageSetup paperSize="9" scale="68" orientation="landscape" r:id="rId7"/>
    </customSheetView>
    <customSheetView guid="{66D3A9EB-F894-4E92-AAA1-D172D6B95E05}" fitToPage="1">
      <selection activeCell="I23" sqref="I23:I26"/>
      <pageMargins left="0.27" right="0.24" top="0.55000000000000004" bottom="0.75" header="0.3" footer="0.3"/>
      <pageSetup paperSize="9" scale="68" orientation="landscape" r:id="rId8"/>
    </customSheetView>
    <customSheetView guid="{91AC30DE-1D40-4709-B1FA-6F0FA378251B}" fitToPage="1">
      <selection activeCell="D13" sqref="D13"/>
      <pageMargins left="0.27" right="0.24" top="0.55000000000000004" bottom="0.75" header="0.3" footer="0.3"/>
      <pageSetup paperSize="9" scale="68" orientation="landscape" r:id="rId9"/>
    </customSheetView>
    <customSheetView guid="{F1738DBA-4A86-4E4E-8AA2-B6B2804E8CE9}" fitToPage="1">
      <selection activeCell="E4" sqref="E4"/>
      <pageMargins left="0.27" right="0.24" top="0.55000000000000004" bottom="0.75" header="0.3" footer="0.3"/>
      <pageSetup paperSize="9" scale="68" orientation="landscape" r:id="rId10"/>
    </customSheetView>
    <customSheetView guid="{5618DD8E-698B-41B5-8163-9804A8A834E2}" fitToPage="1">
      <selection activeCell="L14" sqref="L14"/>
      <pageMargins left="0.27" right="0.24" top="0.55000000000000004" bottom="0.75" header="0.3" footer="0.3"/>
      <pageSetup paperSize="9" scale="65" orientation="landscape" r:id="rId11"/>
    </customSheetView>
    <customSheetView guid="{9CCF10E2-92C0-49B0-AF99-307DE301C06F}" fitToPage="1">
      <selection activeCell="B17" sqref="B17"/>
      <pageMargins left="0.27" right="0.24" top="0.55000000000000004" bottom="0.75" header="0.3" footer="0.3"/>
      <pageSetup paperSize="9" scale="68" orientation="landscape" r:id="rId12"/>
    </customSheetView>
    <customSheetView guid="{6B137BBA-28F2-4177-ADEF-B1D1878767AC}" fitToPage="1">
      <selection activeCell="K8" sqref="K8:L8"/>
      <pageMargins left="0.27" right="0.24" top="0.55000000000000004" bottom="0.75" header="0.3" footer="0.3"/>
      <pageSetup paperSize="9" scale="68" orientation="landscape" r:id="rId13"/>
    </customSheetView>
    <customSheetView guid="{3675219B-151D-4A83-95AF-6CA1D823DF91}" fitToPage="1">
      <selection activeCell="K12" sqref="K12"/>
      <pageMargins left="0.27" right="0.24" top="0.55000000000000004" bottom="0.75" header="0.3" footer="0.3"/>
      <pageSetup paperSize="9" scale="68" orientation="landscape" r:id="rId14"/>
    </customSheetView>
    <customSheetView guid="{F8AC9B16-B680-443B-A0C2-C2568C2FC9DC}" fitToPage="1">
      <selection activeCell="G28" sqref="G28"/>
      <pageMargins left="0.27" right="0.24" top="0.55000000000000004" bottom="0.75" header="0.3" footer="0.3"/>
      <pageSetup paperSize="9" scale="68" orientation="landscape" r:id="rId15"/>
    </customSheetView>
    <customSheetView guid="{9BFCC6BA-6181-4FB6-AF72-B0E6954AA9A0}" fitToPage="1">
      <selection activeCell="K8" sqref="K8:L8"/>
      <pageMargins left="0.27" right="0.24" top="0.55000000000000004" bottom="0.75" header="0.3" footer="0.3"/>
      <pageSetup paperSize="9" scale="68" orientation="landscape" r:id="rId16"/>
    </customSheetView>
    <customSheetView guid="{7044E850-A5C6-4247-BE4D-DC6D0F8B87FE}" fitToPage="1">
      <selection activeCell="G12" sqref="G12"/>
      <pageMargins left="0.27" right="0.24" top="0.55000000000000004" bottom="0.75" header="0.3" footer="0.3"/>
      <pageSetup paperSize="9" scale="68" orientation="landscape" r:id="rId17"/>
    </customSheetView>
    <customSheetView guid="{D63838BE-F230-4BC1-8CFF-567D02D6527C}" fitToPage="1" topLeftCell="D1">
      <selection activeCell="I17" sqref="I17"/>
      <pageMargins left="0.27" right="0.24" top="0.55000000000000004" bottom="0.75" header="0.3" footer="0.3"/>
      <pageSetup paperSize="9" scale="68" orientation="landscape" r:id="rId18"/>
    </customSheetView>
    <customSheetView guid="{20B682CD-B38B-44EE-8FE8-229DDCE8B959}" fitToPage="1" topLeftCell="D1">
      <selection activeCell="H15" sqref="H15"/>
      <pageMargins left="0.27" right="0.24" top="0.55000000000000004" bottom="0.75" header="0.3" footer="0.3"/>
      <pageSetup paperSize="9" scale="68" orientation="landscape" r:id="rId19"/>
    </customSheetView>
    <customSheetView guid="{3D6738E3-A45A-4638-AB53-C4FC5C66BC2D}" fitToPage="1">
      <selection activeCell="H16" sqref="H16"/>
      <pageMargins left="0.27" right="0.24" top="0.55000000000000004" bottom="0.75" header="0.3" footer="0.3"/>
      <pageSetup paperSize="9" scale="68" orientation="landscape" r:id="rId20"/>
    </customSheetView>
    <customSheetView guid="{D4ABD959-335C-45EC-87BE-C9BA377F0497}" scale="60" showPageBreaks="1" fitToPage="1" view="pageBreakPreview">
      <selection activeCell="G17" sqref="G17"/>
      <pageMargins left="0.27" right="0.24" top="0.55000000000000004" bottom="0.75" header="0.3" footer="0.3"/>
      <pageSetup paperSize="9" scale="66" orientation="landscape" r:id="rId21"/>
    </customSheetView>
    <customSheetView guid="{0AC86E81-06EB-4896-B1CE-C91766AC0986}" fitToPage="1">
      <selection activeCell="F9" sqref="F9"/>
      <pageMargins left="0.27" right="0.24" top="0.55000000000000004" bottom="0.75" header="0.3" footer="0.3"/>
      <pageSetup paperSize="9" scale="68" orientation="landscape" r:id="rId22"/>
    </customSheetView>
    <customSheetView guid="{ECFF03AA-9995-49FD-8675-E9EB89E20521}" fitToPage="1" topLeftCell="A10">
      <selection activeCell="I23" sqref="I23:I26"/>
      <pageMargins left="0.27" right="0.24" top="0.55000000000000004" bottom="0.75" header="0.3" footer="0.3"/>
      <pageSetup paperSize="9" scale="68" orientation="landscape" r:id="rId23"/>
    </customSheetView>
    <customSheetView guid="{94144FE1-E98D-468C-A0B0-A5E0B5B10077}" fitToPage="1">
      <selection activeCell="I23" sqref="I23:I26"/>
      <pageMargins left="0.27" right="0.24" top="0.55000000000000004" bottom="0.75" header="0.3" footer="0.3"/>
      <pageSetup paperSize="9" scale="68" orientation="landscape" r:id="rId24"/>
    </customSheetView>
    <customSheetView guid="{ADCEEF57-9D23-4D32-B0E6-992B8F8AD223}" fitToPage="1">
      <selection activeCell="E1" sqref="E1:E1048576"/>
      <pageMargins left="0.27" right="0.24" top="0.55000000000000004" bottom="0.75" header="0.3" footer="0.3"/>
      <pageSetup paperSize="9" scale="68" orientation="landscape" r:id="rId25"/>
    </customSheetView>
    <customSheetView guid="{40DFF96E-92BB-45DA-BA74-CB1455376A13}" fitToPage="1">
      <selection activeCell="I13" sqref="I13"/>
      <pageMargins left="0.27" right="0.24" top="0.55000000000000004" bottom="0.75" header="0.3" footer="0.3"/>
      <pageSetup paperSize="9" scale="68" orientation="landscape" r:id="rId26"/>
    </customSheetView>
    <customSheetView guid="{A4B47967-7288-4EFC-B3A3-156A4AF2D0DB}" fitToPage="1" topLeftCell="A10">
      <selection activeCell="I23" sqref="I23:I26"/>
      <pageMargins left="0.27" right="0.24" top="0.55000000000000004" bottom="0.75" header="0.3" footer="0.3"/>
      <pageSetup paperSize="9" scale="68" orientation="landscape" r:id="rId27"/>
    </customSheetView>
  </customSheetViews>
  <mergeCells count="8">
    <mergeCell ref="A8:A10"/>
    <mergeCell ref="B8:B10"/>
    <mergeCell ref="A2:F2"/>
    <mergeCell ref="A3:F3"/>
    <mergeCell ref="M6:N6"/>
    <mergeCell ref="M8:N8"/>
    <mergeCell ref="K8:L8"/>
    <mergeCell ref="C8:D8"/>
  </mergeCells>
  <phoneticPr fontId="29" type="noConversion"/>
  <hyperlinks>
    <hyperlink ref="A5" display="BACK TO MENU"/>
  </hyperlinks>
  <pageMargins left="0.27" right="0.24" top="0.55000000000000004" bottom="0.75" header="0.3" footer="0.3"/>
  <pageSetup paperSize="9" scale="68" orientation="landscape" r:id="rId28"/>
  <drawing r:id="rId29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5"/>
  <sheetData/>
  <customSheetViews>
    <customSheetView guid="{932274DA-F637-4F9D-A320-C69006196EB3}">
      <selection activeCell="F19" sqref="F19"/>
      <pageMargins left="0.7" right="0.7" top="0.75" bottom="0.75" header="0.3" footer="0.3"/>
    </customSheetView>
    <customSheetView guid="{2D64A94D-C66C-4FD3-8201-7F642E1B0F95}">
      <selection activeCell="F19" sqref="F19"/>
      <pageMargins left="0.7" right="0.7" top="0.75" bottom="0.75" header="0.3" footer="0.3"/>
    </customSheetView>
    <customSheetView guid="{140AC828-B0B4-4080-A982-6C42C4E5121D}">
      <selection activeCell="F19" sqref="F19"/>
      <pageMargins left="0.7" right="0.7" top="0.75" bottom="0.75" header="0.3" footer="0.3"/>
    </customSheetView>
    <customSheetView guid="{ACAAE18C-D451-4EA3-B25E-F36B6EE1CDDA}">
      <selection activeCell="F19" sqref="F19"/>
      <pageMargins left="0.7" right="0.7" top="0.75" bottom="0.75" header="0.3" footer="0.3"/>
    </customSheetView>
    <customSheetView guid="{40DFF96E-92BB-45DA-BA74-CB1455376A13}">
      <selection activeCell="F19" sqref="F19"/>
      <pageMargins left="0.7" right="0.7" top="0.75" bottom="0.75" header="0.3" footer="0.3"/>
    </customSheetView>
    <customSheetView guid="{A4B47967-7288-4EFC-B3A3-156A4AF2D0DB}">
      <selection activeCell="F19" sqref="F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showGridLines="0" view="pageBreakPreview" zoomScaleNormal="100" zoomScaleSheetLayoutView="100" workbookViewId="0">
      <selection activeCell="L14" sqref="L14"/>
    </sheetView>
  </sheetViews>
  <sheetFormatPr defaultColWidth="8.88671875" defaultRowHeight="12.75"/>
  <cols>
    <col min="1" max="1" width="31" style="19" customWidth="1"/>
    <col min="2" max="2" width="9.109375" style="34" customWidth="1"/>
    <col min="3" max="3" width="17" style="19" customWidth="1"/>
    <col min="4" max="4" width="15.44140625" style="19" customWidth="1"/>
    <col min="5" max="5" width="15" style="19" customWidth="1"/>
    <col min="6" max="6" width="15.88671875" style="19" customWidth="1"/>
    <col min="7" max="7" width="18.88671875" style="19" customWidth="1"/>
    <col min="8" max="8" width="19.77734375" style="19" customWidth="1"/>
    <col min="9" max="16384" width="8.88671875" style="19"/>
  </cols>
  <sheetData>
    <row r="2" spans="1:8" s="4" customFormat="1" ht="32.25" customHeight="1">
      <c r="A2" s="611" t="s">
        <v>1</v>
      </c>
      <c r="B2" s="612"/>
      <c r="C2" s="612"/>
      <c r="D2" s="612"/>
      <c r="E2" s="612"/>
      <c r="F2" s="612"/>
    </row>
    <row r="3" spans="1:8" s="1" customFormat="1" ht="26.25">
      <c r="A3" s="613" t="s">
        <v>242</v>
      </c>
      <c r="B3" s="614"/>
      <c r="C3" s="614"/>
      <c r="D3" s="614"/>
      <c r="E3" s="614"/>
      <c r="F3" s="614"/>
    </row>
    <row r="4" spans="1:8" s="3" customFormat="1" ht="12.75" customHeight="1">
      <c r="A4" s="2"/>
      <c r="B4" s="33"/>
      <c r="C4" s="2"/>
      <c r="D4" s="2"/>
      <c r="E4" s="2"/>
      <c r="F4" s="2"/>
    </row>
    <row r="5" spans="1:8" s="4" customFormat="1" ht="18">
      <c r="A5" s="339" t="s">
        <v>22</v>
      </c>
      <c r="B5" s="615"/>
      <c r="C5" s="616"/>
      <c r="D5" s="616"/>
      <c r="E5" s="616"/>
      <c r="F5" s="616"/>
    </row>
    <row r="6" spans="1:8" s="73" customFormat="1">
      <c r="A6" s="65"/>
      <c r="B6" s="46"/>
      <c r="C6" s="31"/>
      <c r="D6" s="31"/>
      <c r="E6" s="31"/>
      <c r="F6" s="31"/>
      <c r="G6" s="549" t="s">
        <v>404</v>
      </c>
    </row>
    <row r="7" spans="1:8" s="73" customFormat="1" ht="12">
      <c r="A7" s="65"/>
      <c r="B7" s="46"/>
      <c r="C7" s="31"/>
      <c r="D7" s="31"/>
      <c r="E7" s="31"/>
      <c r="F7" s="31"/>
    </row>
    <row r="8" spans="1:8" s="4" customFormat="1">
      <c r="A8" s="219"/>
      <c r="B8" s="193"/>
      <c r="C8" s="195"/>
      <c r="D8" s="195"/>
      <c r="E8" s="77"/>
      <c r="F8" s="78"/>
    </row>
    <row r="9" spans="1:8" s="4" customFormat="1" ht="13.5" thickBot="1">
      <c r="A9" s="220"/>
      <c r="B9" s="221"/>
      <c r="C9" s="222"/>
      <c r="D9" s="222"/>
      <c r="E9" s="223"/>
      <c r="F9" s="224"/>
    </row>
    <row r="10" spans="1:8" s="59" customFormat="1" ht="18.75" customHeight="1" thickTop="1">
      <c r="A10" s="619" t="s">
        <v>3</v>
      </c>
      <c r="B10" s="621" t="s">
        <v>10</v>
      </c>
      <c r="C10" s="617" t="s">
        <v>18</v>
      </c>
      <c r="D10" s="617"/>
      <c r="E10" s="618" t="s">
        <v>17</v>
      </c>
      <c r="F10" s="618"/>
      <c r="G10" s="524" t="s">
        <v>131</v>
      </c>
      <c r="H10" s="523"/>
    </row>
    <row r="11" spans="1:8" s="59" customFormat="1" ht="15" customHeight="1">
      <c r="A11" s="620"/>
      <c r="B11" s="622"/>
      <c r="C11" s="199" t="s">
        <v>4</v>
      </c>
      <c r="D11" s="199" t="s">
        <v>0</v>
      </c>
      <c r="E11" s="201" t="s">
        <v>4</v>
      </c>
      <c r="F11" s="201" t="s">
        <v>0</v>
      </c>
      <c r="G11" s="237" t="s">
        <v>4</v>
      </c>
      <c r="H11" s="200" t="s">
        <v>0</v>
      </c>
    </row>
    <row r="12" spans="1:8" s="59" customFormat="1" ht="15" customHeight="1">
      <c r="A12" s="620"/>
      <c r="B12" s="622"/>
      <c r="C12" s="201" t="s">
        <v>11</v>
      </c>
      <c r="D12" s="201" t="s">
        <v>7</v>
      </c>
      <c r="E12" s="201" t="s">
        <v>9</v>
      </c>
      <c r="F12" s="201" t="s">
        <v>8</v>
      </c>
      <c r="G12" s="398" t="s">
        <v>6</v>
      </c>
      <c r="H12" s="202" t="s">
        <v>5</v>
      </c>
    </row>
    <row r="13" spans="1:8" s="59" customFormat="1" ht="15" customHeight="1">
      <c r="A13" s="620"/>
      <c r="B13" s="622"/>
      <c r="C13" s="203">
        <v>4.1666666666666664E-2</v>
      </c>
      <c r="D13" s="203">
        <v>4.1666666666666664E-2</v>
      </c>
      <c r="E13" s="203">
        <v>0.83333333333333337</v>
      </c>
      <c r="F13" s="203">
        <v>0.33333333333333331</v>
      </c>
      <c r="G13" s="399">
        <v>0.625</v>
      </c>
      <c r="H13" s="205">
        <v>0.125</v>
      </c>
    </row>
    <row r="14" spans="1:8" s="323" customFormat="1" ht="20.100000000000001" customHeight="1">
      <c r="A14" s="526" t="s">
        <v>261</v>
      </c>
      <c r="B14" s="527" t="s">
        <v>402</v>
      </c>
      <c r="C14" s="528">
        <v>44534</v>
      </c>
      <c r="D14" s="528">
        <v>44535</v>
      </c>
      <c r="E14" s="528">
        <v>44538</v>
      </c>
      <c r="F14" s="528">
        <v>44539</v>
      </c>
      <c r="G14" s="528">
        <v>44558</v>
      </c>
      <c r="H14" s="528">
        <v>44563</v>
      </c>
    </row>
    <row r="15" spans="1:8" s="323" customFormat="1" ht="20.100000000000001" customHeight="1">
      <c r="A15" s="526" t="s">
        <v>260</v>
      </c>
      <c r="B15" s="527" t="s">
        <v>385</v>
      </c>
      <c r="C15" s="528">
        <v>44538</v>
      </c>
      <c r="D15" s="528">
        <v>44539</v>
      </c>
      <c r="E15" s="528">
        <v>44542</v>
      </c>
      <c r="F15" s="528">
        <v>44542</v>
      </c>
      <c r="G15" s="528">
        <v>44558</v>
      </c>
      <c r="H15" s="528">
        <v>44564</v>
      </c>
    </row>
    <row r="16" spans="1:8" s="69" customFormat="1" ht="20.100000000000001" customHeight="1">
      <c r="A16" s="526" t="s">
        <v>233</v>
      </c>
      <c r="B16" s="527" t="s">
        <v>329</v>
      </c>
      <c r="C16" s="528">
        <v>44557</v>
      </c>
      <c r="D16" s="528">
        <v>44558</v>
      </c>
      <c r="E16" s="528">
        <v>44561</v>
      </c>
      <c r="F16" s="528">
        <v>44562</v>
      </c>
      <c r="G16" s="528">
        <v>44577</v>
      </c>
      <c r="H16" s="528">
        <v>44583</v>
      </c>
    </row>
    <row r="17" spans="1:8" s="69" customFormat="1" ht="20.100000000000001" customHeight="1">
      <c r="A17" s="526" t="s">
        <v>241</v>
      </c>
      <c r="B17" s="527" t="s">
        <v>403</v>
      </c>
      <c r="C17" s="528">
        <v>44557</v>
      </c>
      <c r="D17" s="528">
        <v>44559</v>
      </c>
      <c r="E17" s="528">
        <v>44562</v>
      </c>
      <c r="F17" s="528">
        <v>44562</v>
      </c>
      <c r="G17" s="528">
        <v>44578</v>
      </c>
      <c r="H17" s="528">
        <v>44584</v>
      </c>
    </row>
    <row r="18" spans="1:8" s="69" customFormat="1" ht="20.100000000000001" customHeight="1">
      <c r="A18" s="526" t="s">
        <v>297</v>
      </c>
      <c r="B18" s="527" t="s">
        <v>329</v>
      </c>
      <c r="C18" s="528">
        <v>44563</v>
      </c>
      <c r="D18" s="528">
        <v>44565</v>
      </c>
      <c r="E18" s="528">
        <v>44568</v>
      </c>
      <c r="F18" s="528">
        <v>44568</v>
      </c>
      <c r="G18" s="528">
        <v>44584</v>
      </c>
      <c r="H18" s="528">
        <v>44590</v>
      </c>
    </row>
    <row r="19" spans="1:8" s="69" customFormat="1" ht="20.100000000000001" customHeight="1">
      <c r="A19" s="526" t="s">
        <v>275</v>
      </c>
      <c r="B19" s="527" t="s">
        <v>329</v>
      </c>
      <c r="C19" s="528">
        <v>44570</v>
      </c>
      <c r="D19" s="528">
        <v>44571</v>
      </c>
      <c r="E19" s="528">
        <v>44574</v>
      </c>
      <c r="F19" s="528">
        <v>44575</v>
      </c>
      <c r="G19" s="528">
        <v>44591</v>
      </c>
      <c r="H19" s="528">
        <v>44596</v>
      </c>
    </row>
    <row r="20" spans="1:8" s="69" customFormat="1" ht="20.100000000000001" customHeight="1" thickBot="1">
      <c r="A20" s="390"/>
      <c r="B20" s="234"/>
      <c r="C20" s="231"/>
      <c r="D20" s="231"/>
      <c r="E20" s="231"/>
      <c r="F20" s="231"/>
      <c r="G20" s="231"/>
      <c r="H20" s="231"/>
    </row>
    <row r="21" spans="1:8" ht="15" customHeight="1" thickTop="1">
      <c r="A21" s="256"/>
      <c r="B21" s="60"/>
      <c r="C21" s="61"/>
      <c r="D21" s="61"/>
      <c r="E21" s="61"/>
      <c r="F21" s="61"/>
    </row>
    <row r="22" spans="1:8">
      <c r="A22" s="62" t="s">
        <v>32</v>
      </c>
      <c r="B22" s="46"/>
      <c r="C22" s="31"/>
      <c r="D22" s="31"/>
      <c r="E22" s="31"/>
      <c r="F22" s="31"/>
    </row>
    <row r="23" spans="1:8">
      <c r="A23" s="324" t="s">
        <v>142</v>
      </c>
      <c r="B23" s="46"/>
      <c r="C23" s="31"/>
      <c r="D23" s="31"/>
      <c r="E23" s="31"/>
      <c r="F23" s="31"/>
    </row>
    <row r="24" spans="1:8" ht="15.75">
      <c r="A24" s="35" t="s">
        <v>30</v>
      </c>
      <c r="B24" s="46"/>
      <c r="C24" s="31"/>
      <c r="D24" s="31"/>
      <c r="E24" s="31"/>
      <c r="F24" s="31"/>
    </row>
    <row r="25" spans="1:8" ht="6" customHeight="1">
      <c r="A25" s="32"/>
      <c r="B25" s="47"/>
      <c r="C25" s="32"/>
      <c r="D25" s="32"/>
    </row>
    <row r="26" spans="1:8" ht="15.75">
      <c r="A26" s="50" t="s">
        <v>245</v>
      </c>
      <c r="B26" s="51"/>
      <c r="C26" s="52"/>
      <c r="D26" s="52"/>
      <c r="E26" s="52"/>
      <c r="F26" s="52"/>
      <c r="G26" s="50" t="s">
        <v>235</v>
      </c>
      <c r="H26" s="50"/>
    </row>
    <row r="27" spans="1:8" ht="15.75">
      <c r="A27" s="50" t="s">
        <v>19</v>
      </c>
      <c r="B27" s="51"/>
      <c r="C27" s="52"/>
      <c r="D27" s="52"/>
      <c r="E27" s="52"/>
      <c r="F27" s="52"/>
      <c r="G27" s="50" t="s">
        <v>236</v>
      </c>
      <c r="H27" s="50"/>
    </row>
    <row r="28" spans="1:8" ht="15.75">
      <c r="A28" s="50" t="s">
        <v>63</v>
      </c>
      <c r="B28" s="51"/>
      <c r="C28" s="52"/>
      <c r="D28" s="52"/>
      <c r="E28" s="52"/>
      <c r="F28" s="50"/>
      <c r="G28" s="50" t="s">
        <v>69</v>
      </c>
      <c r="H28" s="50"/>
    </row>
    <row r="29" spans="1:8" ht="15.75">
      <c r="A29" s="50" t="s">
        <v>20</v>
      </c>
      <c r="B29" s="51"/>
      <c r="C29" s="52"/>
      <c r="D29" s="52"/>
      <c r="E29" s="52"/>
      <c r="F29" s="50"/>
      <c r="G29" s="50" t="s">
        <v>232</v>
      </c>
      <c r="H29" s="50"/>
    </row>
    <row r="30" spans="1:8" ht="18">
      <c r="A30" s="40"/>
      <c r="B30" s="48"/>
      <c r="C30" s="41"/>
      <c r="D30" s="41"/>
      <c r="E30" s="41"/>
      <c r="F30" s="40"/>
    </row>
    <row r="31" spans="1:8" ht="15.75">
      <c r="A31" s="63" t="s">
        <v>2</v>
      </c>
      <c r="B31" s="43"/>
      <c r="C31" s="17"/>
      <c r="D31" s="17"/>
      <c r="E31" s="26"/>
      <c r="F31" s="5"/>
    </row>
    <row r="32" spans="1:8" ht="11.25" customHeight="1">
      <c r="A32" s="63"/>
      <c r="B32" s="43"/>
      <c r="C32" s="17"/>
      <c r="D32" s="17"/>
      <c r="E32" s="26"/>
      <c r="F32" s="5"/>
    </row>
    <row r="33" spans="1:6" ht="18">
      <c r="A33" s="36" t="s">
        <v>40</v>
      </c>
      <c r="B33" s="43"/>
      <c r="C33" s="17"/>
      <c r="D33" s="17"/>
      <c r="E33" s="26"/>
      <c r="F33" s="7"/>
    </row>
    <row r="34" spans="1:6" ht="4.5" customHeight="1">
      <c r="A34" s="57"/>
      <c r="B34" s="44"/>
      <c r="C34" s="7"/>
      <c r="D34" s="7"/>
      <c r="E34" s="28"/>
      <c r="F34" s="7"/>
    </row>
    <row r="35" spans="1:6" ht="15">
      <c r="A35" s="58" t="s">
        <v>41</v>
      </c>
      <c r="B35" s="44"/>
      <c r="C35" s="7"/>
      <c r="D35" s="7"/>
      <c r="E35" s="28"/>
      <c r="F35" s="8"/>
    </row>
    <row r="36" spans="1:6" ht="15">
      <c r="A36" s="58" t="s">
        <v>38</v>
      </c>
      <c r="B36" s="45"/>
      <c r="C36" s="8"/>
      <c r="D36" s="8"/>
      <c r="E36" s="27"/>
    </row>
    <row r="37" spans="1:6" ht="15">
      <c r="A37" s="58" t="s">
        <v>250</v>
      </c>
    </row>
  </sheetData>
  <customSheetViews>
    <customSheetView guid="{932274DA-F637-4F9D-A320-C69006196EB3}" showPageBreaks="1" showGridLines="0" printArea="1" view="pageBreakPreview">
      <selection activeCell="L14" sqref="L14"/>
      <pageMargins left="0.25" right="0.25" top="0.55000000000000004" bottom="0.09" header="0.15" footer="0"/>
      <printOptions horizontalCentered="1"/>
      <pageSetup paperSize="9" scale="81" orientation="landscape" r:id="rId1"/>
      <headerFooter alignWithMargins="0"/>
    </customSheetView>
    <customSheetView guid="{2D64A94D-C66C-4FD3-8201-7F642E1B0F95}" showPageBreaks="1" showGridLines="0" printArea="1" topLeftCell="A10">
      <selection activeCell="E16" sqref="E16"/>
      <pageMargins left="0.25" right="0.25" top="0.55000000000000004" bottom="0.09" header="0.15" footer="0"/>
      <printOptions horizontalCentered="1"/>
      <pageSetup paperSize="9" scale="81" orientation="landscape" r:id="rId2"/>
      <headerFooter alignWithMargins="0"/>
    </customSheetView>
    <customSheetView guid="{140AC828-B0B4-4080-A982-6C42C4E5121D}" showPageBreaks="1" showGridLines="0" printArea="1" topLeftCell="A25">
      <selection activeCell="B5" sqref="B5:F5"/>
      <pageMargins left="0.25" right="0.25" top="0.55000000000000004" bottom="0.09" header="0.15" footer="0"/>
      <printOptions horizontalCentered="1"/>
      <pageSetup paperSize="9" scale="81" orientation="landscape" r:id="rId3"/>
      <headerFooter alignWithMargins="0"/>
    </customSheetView>
    <customSheetView guid="{ACAAE18C-D451-4EA3-B25E-F36B6EE1CDDA}" showGridLines="0" topLeftCell="A5">
      <selection activeCell="E15" sqref="E15"/>
      <pageMargins left="0.25" right="0.25" top="0.55000000000000004" bottom="0.09" header="0.15" footer="0"/>
      <printOptions horizontalCentered="1"/>
      <pageSetup paperSize="9" scale="81" orientation="landscape" r:id="rId4"/>
      <headerFooter alignWithMargins="0"/>
    </customSheetView>
    <customSheetView guid="{29110A68-3EC6-4A67-B2F4-C5B07F9C3888}" showPageBreaks="1" showGridLines="0" printArea="1" view="pageBreakPreview">
      <selection activeCell="G14" sqref="G14"/>
      <pageMargins left="0.25" right="0.25" top="0.55000000000000004" bottom="0.09" header="0.15" footer="0"/>
      <printOptions horizontalCentered="1"/>
      <pageSetup paperSize="9" scale="81" orientation="landscape" r:id="rId5"/>
      <headerFooter alignWithMargins="0"/>
    </customSheetView>
    <customSheetView guid="{7F4599E1-7724-459F-9FCF-D7ED51D3A092}" showPageBreaks="1" showGridLines="0" printArea="1" hiddenColumns="1" view="pageBreakPreview" topLeftCell="A4">
      <selection activeCell="A14" sqref="A14:H14"/>
      <pageMargins left="0.25" right="0.25" top="0.55000000000000004" bottom="0.09" header="0.15" footer="0"/>
      <printOptions horizontalCentered="1"/>
      <pageSetup paperSize="9" scale="81" orientation="landscape" r:id="rId6"/>
      <headerFooter alignWithMargins="0"/>
    </customSheetView>
    <customSheetView guid="{9BD9C074-40C7-4DEF-A2BD-D9FC2E0C67A7}" showPageBreaks="1" showGridLines="0" printArea="1" view="pageBreakPreview" topLeftCell="A4">
      <selection activeCell="G7" sqref="G7"/>
      <pageMargins left="0.25" right="0.25" top="0.55000000000000004" bottom="0.09" header="0.15" footer="0"/>
      <printOptions horizontalCentered="1"/>
      <pageSetup paperSize="9" scale="81" orientation="landscape" r:id="rId7"/>
      <headerFooter alignWithMargins="0"/>
    </customSheetView>
    <customSheetView guid="{66D3A9EB-F894-4E92-AAA1-D172D6B95E05}" showPageBreaks="1" showGridLines="0" printArea="1" view="pageBreakPreview">
      <selection activeCell="J20" sqref="J20"/>
      <pageMargins left="0.25" right="0.25" top="0.55000000000000004" bottom="0.09" header="0.15" footer="0"/>
      <printOptions horizontalCentered="1"/>
      <pageSetup paperSize="9" scale="81" orientation="landscape" r:id="rId8"/>
      <headerFooter alignWithMargins="0"/>
    </customSheetView>
    <customSheetView guid="{91AC30DE-1D40-4709-B1FA-6F0FA378251B}" showPageBreaks="1" showGridLines="0" printArea="1" view="pageBreakPreview" topLeftCell="A4">
      <selection activeCell="G7" sqref="G7"/>
      <pageMargins left="0.25" right="0.25" top="0.55000000000000004" bottom="0.09" header="0.15" footer="0"/>
      <printOptions horizontalCentered="1"/>
      <pageSetup paperSize="9" scale="81" orientation="landscape" r:id="rId9"/>
      <headerFooter alignWithMargins="0"/>
    </customSheetView>
    <customSheetView guid="{F1738DBA-4A86-4E4E-8AA2-B6B2804E8CE9}" showPageBreaks="1" showGridLines="0" printArea="1" hiddenColumns="1" view="pageBreakPreview" topLeftCell="A4">
      <selection activeCell="K17" sqref="K17"/>
      <pageMargins left="0.25" right="0.25" top="0.55000000000000004" bottom="0.09" header="0.15" footer="0"/>
      <printOptions horizontalCentered="1"/>
      <pageSetup paperSize="9" scale="81" orientation="landscape" r:id="rId10"/>
      <headerFooter alignWithMargins="0"/>
    </customSheetView>
    <customSheetView guid="{5618DD8E-698B-41B5-8163-9804A8A834E2}" showPageBreaks="1" showGridLines="0" printArea="1" view="pageBreakPreview" topLeftCell="A7">
      <selection activeCell="A17" sqref="A17:XFD20"/>
      <pageMargins left="0.25" right="0.25" top="0.55000000000000004" bottom="0.09" header="0.15" footer="0"/>
      <printOptions horizontalCentered="1"/>
      <pageSetup paperSize="9" scale="81" orientation="landscape" r:id="rId11"/>
      <headerFooter alignWithMargins="0"/>
    </customSheetView>
    <customSheetView guid="{9CCF10E2-92C0-49B0-AF99-307DE301C06F}" showPageBreaks="1" showGridLines="0" printArea="1" view="pageBreakPreview" topLeftCell="A7">
      <selection activeCell="A29" sqref="A29"/>
      <pageMargins left="0.25" right="0.25" top="0.55000000000000004" bottom="0.09" header="0.15" footer="0"/>
      <printOptions horizontalCentered="1"/>
      <pageSetup paperSize="9" scale="81" orientation="landscape" r:id="rId12"/>
      <headerFooter alignWithMargins="0"/>
    </customSheetView>
    <customSheetView guid="{6B137BBA-28F2-4177-ADEF-B1D1878767AC}" showPageBreaks="1" showGridLines="0" printArea="1" view="pageBreakPreview">
      <selection activeCell="I29" sqref="I29"/>
      <pageMargins left="0.25" right="0.25" top="0.55000000000000004" bottom="0.09" header="0.15" footer="0"/>
      <printOptions horizontalCentered="1"/>
      <pageSetup paperSize="9" scale="70" orientation="landscape" r:id="rId13"/>
      <headerFooter alignWithMargins="0"/>
    </customSheetView>
    <customSheetView guid="{3675219B-151D-4A83-95AF-6CA1D823DF91}" showPageBreaks="1" showGridLines="0" printArea="1" view="pageBreakPreview">
      <selection activeCell="I29" sqref="I29"/>
      <pageMargins left="0.25" right="0.25" top="0.55000000000000004" bottom="0.09" header="0.15" footer="0"/>
      <printOptions horizontalCentered="1"/>
      <pageSetup paperSize="9" scale="81" orientation="landscape" r:id="rId14"/>
      <headerFooter alignWithMargins="0"/>
    </customSheetView>
    <customSheetView guid="{F8AC9B16-B680-443B-A0C2-C2568C2FC9DC}" showPageBreaks="1" showGridLines="0" printArea="1" view="pageBreakPreview">
      <selection activeCell="G7" sqref="G7"/>
      <pageMargins left="0.25" right="0.25" top="0.55000000000000004" bottom="0.09" header="0.15" footer="0"/>
      <printOptions horizontalCentered="1"/>
      <pageSetup paperSize="9" scale="81" orientation="landscape" r:id="rId15"/>
      <headerFooter alignWithMargins="0"/>
    </customSheetView>
    <customSheetView guid="{9BFCC6BA-6181-4FB6-AF72-B0E6954AA9A0}" showPageBreaks="1" showGridLines="0" printArea="1" view="pageBreakPreview">
      <selection activeCell="C17" sqref="C17:L17"/>
      <pageMargins left="0.25" right="0.25" top="0.55000000000000004" bottom="0.09" header="0.15" footer="0"/>
      <printOptions horizontalCentered="1"/>
      <pageSetup paperSize="9" scale="81" orientation="landscape" r:id="rId16"/>
      <headerFooter alignWithMargins="0"/>
    </customSheetView>
    <customSheetView guid="{7044E850-A5C6-4247-BE4D-DC6D0F8B87FE}" showPageBreaks="1" showGridLines="0" printArea="1" view="pageBreakPreview" topLeftCell="A4">
      <selection activeCell="F20" sqref="F20"/>
      <pageMargins left="0.25" right="0.25" top="0.55000000000000004" bottom="0.09" header="0.15" footer="0"/>
      <printOptions horizontalCentered="1"/>
      <pageSetup paperSize="9" scale="81" orientation="landscape" r:id="rId17"/>
      <headerFooter alignWithMargins="0"/>
    </customSheetView>
    <customSheetView guid="{D63838BE-F230-4BC1-8CFF-567D02D6527C}" showPageBreaks="1" showGridLines="0" printArea="1" hiddenColumns="1" view="pageBreakPreview">
      <selection activeCell="I14" sqref="I14:J18"/>
      <pageMargins left="0.25" right="0.25" top="0.55000000000000004" bottom="0.09" header="0.15" footer="0"/>
      <printOptions horizontalCentered="1"/>
      <pageSetup paperSize="9" scale="81" orientation="landscape" r:id="rId18"/>
      <headerFooter alignWithMargins="0"/>
    </customSheetView>
    <customSheetView guid="{20B682CD-B38B-44EE-8FE8-229DDCE8B959}" showPageBreaks="1" showGridLines="0" printArea="1" hiddenColumns="1" view="pageBreakPreview">
      <selection activeCell="C21" sqref="C21"/>
      <pageMargins left="0.25" right="0.25" top="0.55000000000000004" bottom="0.09" header="0.15" footer="0"/>
      <printOptions horizontalCentered="1"/>
      <pageSetup paperSize="9" scale="81" orientation="landscape" r:id="rId19"/>
      <headerFooter alignWithMargins="0"/>
    </customSheetView>
    <customSheetView guid="{3D6738E3-A45A-4638-AB53-C4FC5C66BC2D}" showPageBreaks="1" showGridLines="0" printArea="1" view="pageBreakPreview" topLeftCell="A6">
      <selection activeCell="E6" sqref="E1:F1048576"/>
      <pageMargins left="0.25" right="0.25" top="0.55000000000000004" bottom="0.09" header="0.15" footer="0"/>
      <printOptions horizontalCentered="1"/>
      <pageSetup paperSize="9" scale="81" orientation="landscape" r:id="rId20"/>
      <headerFooter alignWithMargins="0"/>
    </customSheetView>
    <customSheetView guid="{D4ABD959-335C-45EC-87BE-C9BA377F0497}" showPageBreaks="1" showGridLines="0" printArea="1" view="pageBreakPreview" topLeftCell="A6">
      <selection activeCell="A40" sqref="A40"/>
      <pageMargins left="0.25" right="0.25" top="0.55000000000000004" bottom="0.09" header="0.15" footer="0"/>
      <printOptions horizontalCentered="1"/>
      <pageSetup paperSize="9" scale="81" orientation="landscape" r:id="rId21"/>
      <headerFooter alignWithMargins="0"/>
    </customSheetView>
    <customSheetView guid="{0AC86E81-06EB-4896-B1CE-C91766AC0986}" showPageBreaks="1" showGridLines="0" printArea="1" view="pageBreakPreview">
      <selection activeCell="B7" sqref="B7"/>
      <pageMargins left="0.25" right="0.25" top="0.55000000000000004" bottom="0.09" header="0.15" footer="0"/>
      <printOptions horizontalCentered="1"/>
      <pageSetup paperSize="9" scale="81" orientation="landscape" r:id="rId22"/>
      <headerFooter alignWithMargins="0"/>
    </customSheetView>
    <customSheetView guid="{ECFF03AA-9995-49FD-8675-E9EB89E20521}" showPageBreaks="1" showGridLines="0" printArea="1" view="pageBreakPreview">
      <selection activeCell="F14" sqref="F14"/>
      <pageMargins left="0.25" right="0.25" top="0.55000000000000004" bottom="0.09" header="0.15" footer="0"/>
      <printOptions horizontalCentered="1"/>
      <pageSetup paperSize="9" scale="81" orientation="landscape" r:id="rId23"/>
      <headerFooter alignWithMargins="0"/>
    </customSheetView>
    <customSheetView guid="{94144FE1-E98D-468C-A0B0-A5E0B5B10077}" showPageBreaks="1" showGridLines="0" printArea="1" view="pageBreakPreview">
      <selection activeCell="K17" sqref="K17"/>
      <pageMargins left="0.25" right="0.25" top="0.55000000000000004" bottom="0.09" header="0.15" footer="0"/>
      <printOptions horizontalCentered="1"/>
      <pageSetup paperSize="9" scale="81" orientation="landscape" r:id="rId24"/>
      <headerFooter alignWithMargins="0"/>
    </customSheetView>
    <customSheetView guid="{ADCEEF57-9D23-4D32-B0E6-992B8F8AD223}" showPageBreaks="1" showGridLines="0" printArea="1" view="pageBreakPreview">
      <selection activeCell="L14" sqref="L14"/>
      <pageMargins left="0.25" right="0.25" top="0.55000000000000004" bottom="0.09" header="0.15" footer="0"/>
      <printOptions horizontalCentered="1"/>
      <pageSetup paperSize="9" scale="81" orientation="landscape" r:id="rId25"/>
      <headerFooter alignWithMargins="0"/>
    </customSheetView>
    <customSheetView guid="{40DFF96E-92BB-45DA-BA74-CB1455376A13}" showPageBreaks="1" showGridLines="0" printArea="1" topLeftCell="A11">
      <selection activeCell="E15" sqref="E15"/>
      <pageMargins left="0.25" right="0.25" top="0.55000000000000004" bottom="0.09" header="0.15" footer="0"/>
      <printOptions horizontalCentered="1"/>
      <pageSetup paperSize="9" scale="81" orientation="landscape" r:id="rId26"/>
      <headerFooter alignWithMargins="0"/>
    </customSheetView>
    <customSheetView guid="{A4B47967-7288-4EFC-B3A3-156A4AF2D0DB}" showPageBreaks="1" showGridLines="0" printArea="1" view="pageBreakPreview">
      <selection activeCell="L14" sqref="L14"/>
      <pageMargins left="0.25" right="0.25" top="0.55000000000000004" bottom="0.09" header="0.15" footer="0"/>
      <printOptions horizontalCentered="1"/>
      <pageSetup paperSize="9" scale="81" orientation="landscape" r:id="rId27"/>
      <headerFooter alignWithMargins="0"/>
    </customSheetView>
  </customSheetViews>
  <mergeCells count="7">
    <mergeCell ref="A2:F2"/>
    <mergeCell ref="A3:F3"/>
    <mergeCell ref="B5:F5"/>
    <mergeCell ref="C10:D10"/>
    <mergeCell ref="E10:F10"/>
    <mergeCell ref="A10:A13"/>
    <mergeCell ref="B10:B13"/>
  </mergeCells>
  <phoneticPr fontId="29" type="noConversion"/>
  <hyperlinks>
    <hyperlink ref="A5" location="'MENU '!A1" display="BACK TO MENU"/>
  </hyperlinks>
  <printOptions horizontalCentered="1"/>
  <pageMargins left="0.25" right="0.25" top="0.55000000000000004" bottom="0.09" header="0.15" footer="0"/>
  <pageSetup paperSize="9" scale="81" orientation="landscape" r:id="rId28"/>
  <headerFooter alignWithMargins="0"/>
  <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view="pageBreakPreview" topLeftCell="A22" zoomScaleNormal="100" zoomScaleSheetLayoutView="100" workbookViewId="0">
      <selection activeCell="K50" sqref="K50:K53"/>
    </sheetView>
  </sheetViews>
  <sheetFormatPr defaultColWidth="8" defaultRowHeight="12.75"/>
  <cols>
    <col min="1" max="1" width="20.33203125" style="25" customWidth="1"/>
    <col min="2" max="2" width="10.33203125" style="29" customWidth="1"/>
    <col min="3" max="4" width="9.44140625" style="25" customWidth="1"/>
    <col min="5" max="6" width="7.44140625" style="25" customWidth="1"/>
    <col min="7" max="7" width="19.109375" style="25" customWidth="1"/>
    <col min="8" max="8" width="10.109375" style="25" customWidth="1"/>
    <col min="9" max="9" width="6.88671875" style="25" customWidth="1"/>
    <col min="10" max="10" width="7.6640625" style="25" customWidth="1"/>
    <col min="11" max="11" width="8.109375" style="25" customWidth="1"/>
    <col min="12" max="12" width="6.88671875" style="30" customWidth="1"/>
    <col min="13" max="16384" width="8" style="25"/>
  </cols>
  <sheetData>
    <row r="2" spans="1:12" s="16" customFormat="1" ht="37.5">
      <c r="A2" s="625" t="s">
        <v>1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</row>
    <row r="3" spans="1:12" s="16" customFormat="1" ht="32.25" customHeight="1">
      <c r="A3" s="624" t="s">
        <v>77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</row>
    <row r="4" spans="1:12" s="13" customFormat="1" ht="15" customHeight="1">
      <c r="A4" s="14"/>
      <c r="B4" s="15"/>
      <c r="G4" s="14"/>
      <c r="H4" s="15"/>
    </row>
    <row r="5" spans="1:12" s="13" customFormat="1" ht="15" customHeight="1">
      <c r="A5" s="340" t="s">
        <v>22</v>
      </c>
      <c r="B5" s="15"/>
      <c r="G5" s="14"/>
      <c r="H5" s="15"/>
      <c r="J5" s="246" t="s">
        <v>92</v>
      </c>
      <c r="K5" s="623">
        <f ca="1">'MENU '!K8</f>
        <v>44526</v>
      </c>
      <c r="L5" s="623"/>
    </row>
    <row r="7" spans="1:12" s="240" customFormat="1" ht="19.5" customHeight="1">
      <c r="A7" s="629" t="s">
        <v>3</v>
      </c>
      <c r="B7" s="631" t="s">
        <v>10</v>
      </c>
      <c r="C7" s="633" t="s">
        <v>123</v>
      </c>
      <c r="D7" s="633"/>
      <c r="E7" s="634" t="s">
        <v>202</v>
      </c>
      <c r="F7" s="634"/>
      <c r="G7" s="635" t="s">
        <v>31</v>
      </c>
      <c r="H7" s="637" t="s">
        <v>10</v>
      </c>
      <c r="I7" s="629" t="s">
        <v>27</v>
      </c>
      <c r="J7" s="629"/>
      <c r="K7" s="627" t="s">
        <v>131</v>
      </c>
      <c r="L7" s="628"/>
    </row>
    <row r="8" spans="1:12" s="240" customFormat="1" ht="12.75" customHeight="1">
      <c r="A8" s="629"/>
      <c r="B8" s="632"/>
      <c r="C8" s="241" t="s">
        <v>4</v>
      </c>
      <c r="D8" s="241" t="s">
        <v>0</v>
      </c>
      <c r="E8" s="241" t="s">
        <v>4</v>
      </c>
      <c r="F8" s="241" t="s">
        <v>0</v>
      </c>
      <c r="G8" s="636"/>
      <c r="H8" s="638"/>
      <c r="I8" s="241" t="s">
        <v>4</v>
      </c>
      <c r="J8" s="241" t="s">
        <v>0</v>
      </c>
      <c r="K8" s="241" t="s">
        <v>4</v>
      </c>
      <c r="L8" s="241" t="s">
        <v>0</v>
      </c>
    </row>
    <row r="9" spans="1:12" s="240" customFormat="1" ht="12.75" customHeight="1">
      <c r="A9" s="629"/>
      <c r="B9" s="632"/>
      <c r="C9" s="243" t="s">
        <v>9</v>
      </c>
      <c r="D9" s="243" t="s">
        <v>8</v>
      </c>
      <c r="E9" s="243" t="s">
        <v>11</v>
      </c>
      <c r="F9" s="243" t="s">
        <v>7</v>
      </c>
      <c r="G9" s="636"/>
      <c r="H9" s="638"/>
      <c r="I9" s="242" t="s">
        <v>7</v>
      </c>
      <c r="J9" s="242" t="s">
        <v>12</v>
      </c>
      <c r="K9" s="242" t="s">
        <v>5</v>
      </c>
      <c r="L9" s="242" t="s">
        <v>8</v>
      </c>
    </row>
    <row r="10" spans="1:12" s="240" customFormat="1" ht="12.75" customHeight="1">
      <c r="A10" s="630"/>
      <c r="B10" s="632"/>
      <c r="C10" s="245">
        <v>0.41666666666666669</v>
      </c>
      <c r="D10" s="245">
        <v>0.41666666666666669</v>
      </c>
      <c r="E10" s="245">
        <v>0.33333333333333331</v>
      </c>
      <c r="F10" s="245">
        <v>0.41666666666666669</v>
      </c>
      <c r="G10" s="636"/>
      <c r="H10" s="638"/>
      <c r="I10" s="244">
        <v>0.58333333333333337</v>
      </c>
      <c r="J10" s="244">
        <v>0.41666666666666669</v>
      </c>
      <c r="K10" s="244">
        <v>0.625</v>
      </c>
      <c r="L10" s="244">
        <v>0.75</v>
      </c>
    </row>
    <row r="11" spans="1:12" ht="20.100000000000001" customHeight="1">
      <c r="A11" s="526" t="s">
        <v>261</v>
      </c>
      <c r="B11" s="527" t="s">
        <v>298</v>
      </c>
      <c r="C11" s="372">
        <v>44381</v>
      </c>
      <c r="D11" s="372">
        <v>44382</v>
      </c>
      <c r="E11" s="372">
        <v>44385</v>
      </c>
      <c r="F11" s="372">
        <v>44385</v>
      </c>
      <c r="G11" s="529" t="s">
        <v>272</v>
      </c>
      <c r="H11" s="529" t="s">
        <v>271</v>
      </c>
      <c r="I11" s="372">
        <v>44378</v>
      </c>
      <c r="J11" s="372">
        <v>44379</v>
      </c>
      <c r="K11" s="372">
        <v>44401</v>
      </c>
      <c r="L11" s="372">
        <v>44407</v>
      </c>
    </row>
    <row r="12" spans="1:12" s="395" customFormat="1" ht="20.100000000000001" customHeight="1">
      <c r="A12" s="526" t="s">
        <v>233</v>
      </c>
      <c r="B12" s="527" t="s">
        <v>299</v>
      </c>
      <c r="C12" s="372">
        <v>44390</v>
      </c>
      <c r="D12" s="372">
        <v>44391</v>
      </c>
      <c r="E12" s="372">
        <v>44394</v>
      </c>
      <c r="F12" s="372">
        <v>44394</v>
      </c>
      <c r="G12" s="529" t="s">
        <v>273</v>
      </c>
      <c r="H12" s="529" t="s">
        <v>274</v>
      </c>
      <c r="I12" s="372">
        <v>44385</v>
      </c>
      <c r="J12" s="372">
        <v>44386</v>
      </c>
      <c r="K12" s="372">
        <v>44410</v>
      </c>
      <c r="L12" s="372">
        <v>44416</v>
      </c>
    </row>
    <row r="13" spans="1:12" ht="20.100000000000001" customHeight="1">
      <c r="A13" s="526" t="s">
        <v>241</v>
      </c>
      <c r="B13" s="527" t="s">
        <v>300</v>
      </c>
      <c r="C13" s="372">
        <v>44390</v>
      </c>
      <c r="D13" s="372">
        <v>44391</v>
      </c>
      <c r="E13" s="372">
        <v>44394</v>
      </c>
      <c r="F13" s="372">
        <v>44394</v>
      </c>
      <c r="G13" s="557" t="s">
        <v>136</v>
      </c>
      <c r="H13" s="557" t="s">
        <v>271</v>
      </c>
      <c r="I13" s="372">
        <v>44396</v>
      </c>
      <c r="J13" s="372">
        <v>44397</v>
      </c>
      <c r="K13" s="372">
        <v>44409</v>
      </c>
      <c r="L13" s="372">
        <v>44415</v>
      </c>
    </row>
    <row r="14" spans="1:12" ht="20.100000000000001" customHeight="1">
      <c r="A14" s="526" t="s">
        <v>297</v>
      </c>
      <c r="B14" s="527" t="s">
        <v>299</v>
      </c>
      <c r="C14" s="372">
        <v>44396</v>
      </c>
      <c r="D14" s="372">
        <v>44397</v>
      </c>
      <c r="E14" s="372">
        <v>44400</v>
      </c>
      <c r="F14" s="372">
        <v>44400</v>
      </c>
      <c r="G14" s="557" t="s">
        <v>219</v>
      </c>
      <c r="H14" s="557"/>
      <c r="I14" s="372"/>
      <c r="J14" s="372"/>
      <c r="K14" s="372"/>
      <c r="L14" s="372"/>
    </row>
    <row r="15" spans="1:12" ht="20.100000000000001" customHeight="1">
      <c r="A15" s="526" t="s">
        <v>275</v>
      </c>
      <c r="B15" s="527" t="s">
        <v>299</v>
      </c>
      <c r="C15" s="372">
        <v>44412</v>
      </c>
      <c r="D15" s="372">
        <v>44413</v>
      </c>
      <c r="E15" s="372">
        <v>44416</v>
      </c>
      <c r="F15" s="372">
        <v>44416</v>
      </c>
      <c r="G15" s="529" t="s">
        <v>139</v>
      </c>
      <c r="H15" s="556" t="s">
        <v>291</v>
      </c>
      <c r="I15" s="388" t="s">
        <v>287</v>
      </c>
      <c r="J15" s="388" t="s">
        <v>289</v>
      </c>
      <c r="K15" s="372">
        <v>44432</v>
      </c>
      <c r="L15" s="372">
        <v>44438</v>
      </c>
    </row>
    <row r="16" spans="1:12" ht="20.100000000000001" customHeight="1">
      <c r="A16" s="526" t="s">
        <v>260</v>
      </c>
      <c r="B16" s="527" t="s">
        <v>301</v>
      </c>
      <c r="C16" s="372">
        <v>44413</v>
      </c>
      <c r="D16" s="372">
        <v>44414</v>
      </c>
      <c r="E16" s="372">
        <v>44417</v>
      </c>
      <c r="F16" s="372">
        <v>44417</v>
      </c>
      <c r="G16" s="526" t="s">
        <v>219</v>
      </c>
      <c r="H16" s="527"/>
      <c r="I16" s="172"/>
      <c r="J16" s="172"/>
      <c r="K16" s="372"/>
      <c r="L16" s="372"/>
    </row>
    <row r="17" spans="1:12" ht="20.100000000000001" customHeight="1">
      <c r="A17" s="526" t="s">
        <v>234</v>
      </c>
      <c r="B17" s="527" t="s">
        <v>296</v>
      </c>
      <c r="C17" s="372">
        <v>44418</v>
      </c>
      <c r="D17" s="372">
        <v>44419</v>
      </c>
      <c r="E17" s="372">
        <v>44422</v>
      </c>
      <c r="F17" s="372">
        <v>44422</v>
      </c>
      <c r="G17" s="557" t="s">
        <v>292</v>
      </c>
      <c r="H17" s="557" t="s">
        <v>262</v>
      </c>
      <c r="I17" s="388" t="s">
        <v>288</v>
      </c>
      <c r="J17" s="388" t="s">
        <v>290</v>
      </c>
      <c r="K17" s="372">
        <v>44438</v>
      </c>
      <c r="L17" s="372">
        <v>44444</v>
      </c>
    </row>
    <row r="18" spans="1:12" ht="20.100000000000001" customHeight="1">
      <c r="A18" s="529"/>
      <c r="B18" s="527"/>
      <c r="C18" s="366"/>
      <c r="D18" s="366"/>
      <c r="E18" s="366"/>
      <c r="F18" s="366"/>
      <c r="G18" s="526"/>
      <c r="H18" s="527"/>
      <c r="I18" s="172"/>
      <c r="J18" s="172"/>
      <c r="K18" s="172"/>
      <c r="L18" s="172"/>
    </row>
    <row r="20" spans="1:12">
      <c r="A20" s="187" t="s">
        <v>32</v>
      </c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  <row r="21" spans="1:12" ht="12" customHeight="1">
      <c r="A21" s="19" t="s">
        <v>237</v>
      </c>
      <c r="B21" s="334"/>
      <c r="C21" s="334"/>
      <c r="D21" s="334"/>
      <c r="E21" s="334"/>
      <c r="F21" s="334"/>
      <c r="G21" s="334"/>
      <c r="H21" s="335"/>
      <c r="I21" s="56"/>
      <c r="J21" s="56"/>
      <c r="K21" s="56"/>
      <c r="L21" s="56"/>
    </row>
    <row r="22" spans="1:12">
      <c r="A22" s="25" t="s">
        <v>142</v>
      </c>
      <c r="B22" s="334"/>
      <c r="C22" s="334"/>
      <c r="D22" s="334"/>
      <c r="E22" s="334"/>
      <c r="F22" s="334"/>
      <c r="G22" s="334"/>
      <c r="H22" s="335"/>
      <c r="I22" s="56"/>
      <c r="J22" s="56"/>
      <c r="K22" s="56"/>
      <c r="L22" s="56"/>
    </row>
    <row r="23" spans="1:12">
      <c r="A23" s="19" t="s">
        <v>201</v>
      </c>
      <c r="B23" s="25"/>
    </row>
    <row r="24" spans="1:12" ht="15.75">
      <c r="A24" s="35" t="s">
        <v>30</v>
      </c>
      <c r="B24" s="236"/>
      <c r="C24" s="190"/>
      <c r="D24" s="190"/>
      <c r="L24" s="25"/>
    </row>
    <row r="25" spans="1:12" ht="15.75">
      <c r="A25" s="155" t="s">
        <v>245</v>
      </c>
      <c r="B25" s="157"/>
      <c r="C25" s="156"/>
      <c r="D25" s="156"/>
      <c r="E25" s="156"/>
      <c r="F25" s="156"/>
      <c r="G25" s="156"/>
      <c r="H25" s="156"/>
      <c r="I25" s="155"/>
      <c r="J25" s="156"/>
      <c r="K25" s="155" t="s">
        <v>243</v>
      </c>
      <c r="L25" s="156"/>
    </row>
    <row r="26" spans="1:12" ht="15.75">
      <c r="A26" s="155" t="s">
        <v>125</v>
      </c>
      <c r="B26" s="157"/>
      <c r="C26" s="156"/>
      <c r="D26" s="156"/>
      <c r="E26" s="156"/>
      <c r="F26" s="156"/>
      <c r="G26" s="156"/>
      <c r="H26" s="156"/>
      <c r="I26" s="155"/>
      <c r="J26" s="156"/>
      <c r="K26" s="155" t="s">
        <v>244</v>
      </c>
      <c r="L26" s="156"/>
    </row>
    <row r="27" spans="1:12" ht="15.75">
      <c r="A27" s="155" t="s">
        <v>63</v>
      </c>
      <c r="B27" s="157"/>
      <c r="C27" s="156"/>
      <c r="D27" s="156"/>
      <c r="E27" s="156"/>
      <c r="F27" s="155"/>
      <c r="G27" s="228"/>
      <c r="H27" s="156"/>
      <c r="I27" s="155"/>
      <c r="J27" s="156"/>
      <c r="K27" s="155" t="s">
        <v>249</v>
      </c>
      <c r="L27" s="156"/>
    </row>
    <row r="28" spans="1:12" ht="15.75">
      <c r="A28" s="155" t="s">
        <v>20</v>
      </c>
      <c r="B28" s="157"/>
      <c r="C28" s="156"/>
      <c r="D28" s="156"/>
      <c r="E28" s="156"/>
      <c r="F28" s="155"/>
      <c r="G28" s="228"/>
      <c r="H28" s="156"/>
      <c r="I28" s="155"/>
      <c r="J28" s="156"/>
      <c r="K28" s="155" t="s">
        <v>84</v>
      </c>
      <c r="L28" s="156"/>
    </row>
    <row r="29" spans="1:12" ht="15.75">
      <c r="A29" s="155"/>
      <c r="B29" s="157"/>
      <c r="C29" s="156"/>
      <c r="D29" s="156"/>
      <c r="E29" s="156"/>
      <c r="F29" s="155"/>
      <c r="G29" s="228"/>
      <c r="H29" s="156"/>
      <c r="I29" s="155"/>
      <c r="J29" s="156"/>
      <c r="K29" s="155"/>
      <c r="L29" s="156"/>
    </row>
  </sheetData>
  <customSheetViews>
    <customSheetView guid="{932274DA-F637-4F9D-A320-C69006196EB3}" showPageBreaks="1" fitToPage="1" printArea="1" view="pageBreakPreview" topLeftCell="A22">
      <selection activeCell="K50" sqref="K50:K53"/>
      <pageMargins left="0.37" right="0.32" top="0.75" bottom="0.75" header="0.3" footer="0.3"/>
      <pageSetup paperSize="9" scale="95" orientation="landscape" r:id="rId1"/>
    </customSheetView>
    <customSheetView guid="{2D64A94D-C66C-4FD3-8201-7F642E1B0F95}" showPageBreaks="1" fitToPage="1" printArea="1" state="hidden" topLeftCell="A4">
      <selection activeCell="D15" sqref="D15"/>
      <pageMargins left="0.37" right="0.32" top="0.75" bottom="0.75" header="0.3" footer="0.3"/>
      <pageSetup paperSize="9" scale="95" orientation="landscape" r:id="rId2"/>
    </customSheetView>
    <customSheetView guid="{140AC828-B0B4-4080-A982-6C42C4E5121D}" showPageBreaks="1" fitToPage="1" printArea="1" state="hidden" topLeftCell="A4">
      <selection activeCell="D15" sqref="D15"/>
      <pageMargins left="0.37" right="0.32" top="0.75" bottom="0.75" header="0.3" footer="0.3"/>
      <pageSetup paperSize="9" orientation="landscape" r:id="rId3"/>
    </customSheetView>
    <customSheetView guid="{ACAAE18C-D451-4EA3-B25E-F36B6EE1CDDA}" fitToPage="1" state="hidden" topLeftCell="A4">
      <selection activeCell="D15" sqref="D15"/>
      <pageMargins left="0.37" right="0.32" top="0.75" bottom="0.75" header="0.3" footer="0.3"/>
      <pageSetup paperSize="9" scale="96" orientation="landscape" r:id="rId4"/>
    </customSheetView>
    <customSheetView guid="{29110A68-3EC6-4A67-B2F4-C5B07F9C3888}" showPageBreaks="1" fitToPage="1" printArea="1" view="pageBreakPreview">
      <selection activeCell="K50" sqref="K50:K53"/>
      <pageMargins left="0.37" right="0.32" top="0.75" bottom="0.75" header="0.3" footer="0.3"/>
      <pageSetup paperSize="9" scale="95" orientation="landscape" r:id="rId5"/>
    </customSheetView>
    <customSheetView guid="{7F4599E1-7724-459F-9FCF-D7ED51D3A092}" showPageBreaks="1" fitToPage="1" printArea="1" view="pageBreakPreview">
      <selection activeCell="G23" sqref="G23"/>
      <pageMargins left="0.37" right="0.32" top="0.75" bottom="0.75" header="0.3" footer="0.3"/>
      <pageSetup paperSize="9" scale="95" orientation="landscape" r:id="rId6"/>
    </customSheetView>
    <customSheetView guid="{9BD9C074-40C7-4DEF-A2BD-D9FC2E0C67A7}" showPageBreaks="1" fitToPage="1" printArea="1" view="pageBreakPreview">
      <selection activeCell="G27" sqref="G27"/>
      <pageMargins left="0.37" right="0.32" top="0.75" bottom="0.75" header="0.3" footer="0.3"/>
      <pageSetup paperSize="9" orientation="landscape" r:id="rId7"/>
    </customSheetView>
    <customSheetView guid="{66D3A9EB-F894-4E92-AAA1-D172D6B95E05}" showPageBreaks="1" fitToPage="1" printArea="1" state="hidden" view="pageBreakPreview">
      <selection activeCell="G12" sqref="G12:G15"/>
      <pageMargins left="0.37" right="0.32" top="0.75" bottom="0.75" header="0.3" footer="0.3"/>
      <pageSetup paperSize="9" scale="95" orientation="landscape" r:id="rId8"/>
    </customSheetView>
    <customSheetView guid="{91AC30DE-1D40-4709-B1FA-6F0FA378251B}" showPageBreaks="1" fitToPage="1" printArea="1" view="pageBreakPreview">
      <selection activeCell="G27" sqref="G27"/>
      <pageMargins left="0.37" right="0.32" top="0.75" bottom="0.75" header="0.3" footer="0.3"/>
      <pageSetup paperSize="9" scale="95" orientation="landscape" r:id="rId9"/>
    </customSheetView>
    <customSheetView guid="{F1738DBA-4A86-4E4E-8AA2-B6B2804E8CE9}" showPageBreaks="1" fitToPage="1" printArea="1" view="pageBreakPreview">
      <selection activeCell="G23" sqref="G23"/>
      <pageMargins left="0.37" right="0.32" top="0.75" bottom="0.75" header="0.3" footer="0.3"/>
      <pageSetup paperSize="9" scale="95" orientation="landscape" r:id="rId10"/>
    </customSheetView>
    <customSheetView guid="{5618DD8E-698B-41B5-8163-9804A8A834E2}" showPageBreaks="1" fitToPage="1" printArea="1" view="pageBreakPreview" topLeftCell="A19">
      <selection activeCell="L50" sqref="L50"/>
      <pageMargins left="0.37" right="0.32" top="0.75" bottom="0.75" header="0.3" footer="0.3"/>
      <pageSetup paperSize="9" scale="95" orientation="landscape" r:id="rId11"/>
    </customSheetView>
    <customSheetView guid="{9CCF10E2-92C0-49B0-AF99-307DE301C06F}" showPageBreaks="1" fitToPage="1" printArea="1" view="pageBreakPreview" topLeftCell="A16">
      <selection activeCell="G23" sqref="G23"/>
      <pageMargins left="0.37" right="0.32" top="0.75" bottom="0.75" header="0.3" footer="0.3"/>
      <pageSetup paperSize="9" scale="54" orientation="landscape" r:id="rId12"/>
    </customSheetView>
    <customSheetView guid="{6B137BBA-28F2-4177-ADEF-B1D1878767AC}" showPageBreaks="1" fitToPage="1" printArea="1" view="pageBreakPreview">
      <selection activeCell="E33" sqref="E33"/>
      <pageMargins left="0.37" right="0.32" top="0.75" bottom="0.75" header="0.3" footer="0.3"/>
      <pageSetup paperSize="9" scale="54" orientation="landscape" r:id="rId13"/>
    </customSheetView>
    <customSheetView guid="{3675219B-151D-4A83-95AF-6CA1D823DF91}" showPageBreaks="1" fitToPage="1" printArea="1" view="pageBreakPreview">
      <selection activeCell="G23" sqref="G23"/>
      <pageMargins left="0.37" right="0.32" top="0.75" bottom="0.75" header="0.3" footer="0.3"/>
      <pageSetup paperSize="9" scale="54" orientation="landscape" r:id="rId14"/>
    </customSheetView>
    <customSheetView guid="{F8AC9B16-B680-443B-A0C2-C2568C2FC9DC}" showPageBreaks="1" fitToPage="1" printArea="1" view="pageBreakPreview" topLeftCell="A19">
      <selection activeCell="L50" sqref="L50"/>
      <pageMargins left="0.37" right="0.32" top="0.75" bottom="0.75" header="0.3" footer="0.3"/>
      <pageSetup paperSize="9" scale="54" orientation="landscape" r:id="rId15"/>
    </customSheetView>
    <customSheetView guid="{9BFCC6BA-6181-4FB6-AF72-B0E6954AA9A0}" showPageBreaks="1" fitToPage="1" printArea="1" view="pageBreakPreview" topLeftCell="A10">
      <selection activeCell="G23" sqref="G23"/>
      <pageMargins left="0.37" right="0.32" top="0.75" bottom="0.75" header="0.3" footer="0.3"/>
      <pageSetup paperSize="9" scale="56" orientation="landscape" r:id="rId16"/>
    </customSheetView>
    <customSheetView guid="{7044E850-A5C6-4247-BE4D-DC6D0F8B87FE}" showPageBreaks="1" fitToPage="1" printArea="1" view="pageBreakPreview" topLeftCell="A16">
      <selection activeCell="K47" sqref="K47"/>
      <pageMargins left="0.37" right="0.32" top="0.75" bottom="0.75" header="0.3" footer="0.3"/>
      <pageSetup paperSize="9" scale="56" orientation="landscape" r:id="rId17"/>
    </customSheetView>
    <customSheetView guid="{D63838BE-F230-4BC1-8CFF-567D02D6527C}" showPageBreaks="1" fitToPage="1" view="pageBreakPreview" topLeftCell="A31">
      <selection activeCell="K36" sqref="K36:L36"/>
      <pageMargins left="0.37" right="0.32" top="0.75" bottom="0.75" header="0.3" footer="0.3"/>
      <pageSetup paperSize="9" scale="58" orientation="landscape" r:id="rId18"/>
    </customSheetView>
    <customSheetView guid="{20B682CD-B38B-44EE-8FE8-229DDCE8B959}" showPageBreaks="1" fitToPage="1" view="pageBreakPreview" topLeftCell="A31">
      <selection activeCell="K36" sqref="K36:L36"/>
      <pageMargins left="0.37" right="0.32" top="0.75" bottom="0.75" header="0.3" footer="0.3"/>
      <pageSetup paperSize="9" scale="58" orientation="landscape" r:id="rId19"/>
    </customSheetView>
    <customSheetView guid="{3D6738E3-A45A-4638-AB53-C4FC5C66BC2D}" showPageBreaks="1" fitToPage="1" printArea="1" view="pageBreakPreview" topLeftCell="A4">
      <selection activeCell="F11" sqref="F11"/>
      <pageMargins left="0.37" right="0.32" top="0.75" bottom="0.75" header="0.3" footer="0.3"/>
      <pageSetup paperSize="9" scale="57" orientation="landscape" r:id="rId20"/>
    </customSheetView>
    <customSheetView guid="{D4ABD959-335C-45EC-87BE-C9BA377F0497}" showPageBreaks="1" fitToPage="1" printArea="1" state="hidden" view="pageBreakPreview">
      <selection activeCell="G23" sqref="G23"/>
      <pageMargins left="0.37" right="0.32" top="0.75" bottom="0.75" header="0.3" footer="0.3"/>
      <pageSetup paperSize="9" scale="54" orientation="landscape" r:id="rId21"/>
    </customSheetView>
    <customSheetView guid="{0AC86E81-06EB-4896-B1CE-C91766AC0986}" showPageBreaks="1" fitToPage="1" printArea="1" view="pageBreakPreview">
      <selection activeCell="H17" sqref="H17"/>
      <pageMargins left="0.37" right="0.32" top="0.75" bottom="0.75" header="0.3" footer="0.3"/>
      <pageSetup paperSize="9" scale="95" orientation="landscape" r:id="rId22"/>
    </customSheetView>
    <customSheetView guid="{ECFF03AA-9995-49FD-8675-E9EB89E20521}" showPageBreaks="1" fitToPage="1" printArea="1" view="pageBreakPreview">
      <selection activeCell="G22" sqref="G22:G23"/>
      <pageMargins left="0.37" right="0.32" top="0.75" bottom="0.75" header="0.3" footer="0.3"/>
      <pageSetup paperSize="9" scale="95" orientation="landscape" r:id="rId23"/>
    </customSheetView>
    <customSheetView guid="{94144FE1-E98D-468C-A0B0-A5E0B5B10077}" showPageBreaks="1" fitToPage="1" printArea="1" view="pageBreakPreview" topLeftCell="A22">
      <selection activeCell="K50" sqref="K50:K53"/>
      <pageMargins left="0.37" right="0.32" top="0.75" bottom="0.75" header="0.3" footer="0.3"/>
      <pageSetup paperSize="9" orientation="landscape" r:id="rId24"/>
    </customSheetView>
    <customSheetView guid="{ADCEEF57-9D23-4D32-B0E6-992B8F8AD223}" showPageBreaks="1" fitToPage="1" printArea="1" view="pageBreakPreview" topLeftCell="A22">
      <selection activeCell="K50" sqref="K50:K53"/>
      <pageMargins left="0.37" right="0.32" top="0.75" bottom="0.75" header="0.3" footer="0.3"/>
      <pageSetup paperSize="9" orientation="landscape" r:id="rId25"/>
    </customSheetView>
    <customSheetView guid="{40DFF96E-92BB-45DA-BA74-CB1455376A13}" showPageBreaks="1" fitToPage="1" printArea="1" state="hidden" topLeftCell="A4">
      <selection activeCell="D15" sqref="D15"/>
      <pageMargins left="0.37" right="0.32" top="0.75" bottom="0.75" header="0.3" footer="0.3"/>
      <pageSetup paperSize="9" orientation="landscape" r:id="rId26"/>
    </customSheetView>
    <customSheetView guid="{A4B47967-7288-4EFC-B3A3-156A4AF2D0DB}" showPageBreaks="1" fitToPage="1" printArea="1" view="pageBreakPreview" topLeftCell="A22">
      <selection activeCell="K50" sqref="K50:K53"/>
      <pageMargins left="0.37" right="0.32" top="0.75" bottom="0.75" header="0.3" footer="0.3"/>
      <pageSetup paperSize="9" scale="95" orientation="landscape" r:id="rId27"/>
    </customSheetView>
  </customSheetViews>
  <mergeCells count="11">
    <mergeCell ref="K5:L5"/>
    <mergeCell ref="A3:L3"/>
    <mergeCell ref="A2:L2"/>
    <mergeCell ref="K7:L7"/>
    <mergeCell ref="A7:A10"/>
    <mergeCell ref="B7:B10"/>
    <mergeCell ref="C7:D7"/>
    <mergeCell ref="E7:F7"/>
    <mergeCell ref="G7:G10"/>
    <mergeCell ref="H7:H10"/>
    <mergeCell ref="I7:J7"/>
  </mergeCells>
  <phoneticPr fontId="29" type="noConversion"/>
  <hyperlinks>
    <hyperlink ref="A5" location="'MENU '!A1" display="BACK TO MENU"/>
  </hyperlinks>
  <pageMargins left="0.37" right="0.32" top="0.75" bottom="0.75" header="0.3" footer="0.3"/>
  <pageSetup paperSize="9" scale="95" orientation="landscape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showGridLines="0" view="pageBreakPreview" zoomScaleNormal="100" zoomScaleSheetLayoutView="100" workbookViewId="0">
      <selection activeCell="C14" sqref="C14"/>
    </sheetView>
  </sheetViews>
  <sheetFormatPr defaultColWidth="9" defaultRowHeight="12.75"/>
  <cols>
    <col min="1" max="1" width="28.6640625" style="25" customWidth="1"/>
    <col min="2" max="2" width="12.109375" style="25" customWidth="1"/>
    <col min="3" max="3" width="13.109375" style="25" customWidth="1"/>
    <col min="4" max="4" width="15.109375" style="25" bestFit="1" customWidth="1"/>
    <col min="5" max="5" width="10.21875" style="25" customWidth="1"/>
    <col min="6" max="6" width="9.77734375" style="25" customWidth="1"/>
    <col min="7" max="7" width="13.109375" style="25" customWidth="1"/>
    <col min="8" max="8" width="12.6640625" style="25" customWidth="1"/>
    <col min="9" max="9" width="13.109375" style="25" customWidth="1"/>
    <col min="10" max="10" width="16.44140625" style="25" bestFit="1" customWidth="1"/>
    <col min="11" max="11" width="9.109375" style="25" bestFit="1" customWidth="1"/>
    <col min="12" max="12" width="12.44140625" style="25" bestFit="1" customWidth="1"/>
    <col min="13" max="16384" width="9" style="25"/>
  </cols>
  <sheetData>
    <row r="2" spans="1:12" s="16" customFormat="1" ht="32.25" customHeight="1">
      <c r="A2" s="625" t="s">
        <v>1</v>
      </c>
      <c r="B2" s="625"/>
      <c r="C2" s="625"/>
      <c r="D2" s="625"/>
      <c r="E2" s="625"/>
      <c r="F2" s="625"/>
      <c r="G2" s="625"/>
      <c r="H2" s="625"/>
      <c r="I2" s="625"/>
      <c r="J2" s="625"/>
    </row>
    <row r="3" spans="1:12" s="11" customFormat="1" ht="26.25">
      <c r="A3" s="624" t="s">
        <v>50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</row>
    <row r="4" spans="1:12" s="13" customFormat="1" ht="15" customHeight="1">
      <c r="A4" s="12"/>
      <c r="B4" s="12"/>
      <c r="C4" s="12"/>
    </row>
    <row r="5" spans="1:12" s="13" customFormat="1" ht="15">
      <c r="A5" s="339" t="s">
        <v>22</v>
      </c>
      <c r="B5" s="12"/>
      <c r="C5" s="12"/>
      <c r="H5" s="68"/>
      <c r="I5" s="158" t="s">
        <v>91</v>
      </c>
      <c r="J5" s="337">
        <v>44538</v>
      </c>
    </row>
    <row r="6" spans="1:12" s="13" customFormat="1" ht="9" customHeight="1">
      <c r="A6" s="14"/>
      <c r="B6" s="15"/>
    </row>
    <row r="7" spans="1:12" ht="13.5" customHeight="1" thickBot="1">
      <c r="A7" s="40"/>
      <c r="B7" s="41"/>
      <c r="C7" s="41"/>
      <c r="D7" s="41"/>
      <c r="E7" s="41"/>
      <c r="F7" s="41"/>
      <c r="G7" s="42"/>
      <c r="H7" s="40"/>
      <c r="I7" s="40"/>
      <c r="J7" s="41"/>
    </row>
    <row r="8" spans="1:12" s="74" customFormat="1" ht="19.5" customHeight="1" thickTop="1">
      <c r="A8" s="619" t="s">
        <v>3</v>
      </c>
      <c r="B8" s="639" t="s">
        <v>10</v>
      </c>
      <c r="C8" s="641" t="s">
        <v>268</v>
      </c>
      <c r="D8" s="641"/>
      <c r="E8" s="575" t="s">
        <v>25</v>
      </c>
      <c r="F8" s="580"/>
      <c r="G8" s="642" t="s">
        <v>51</v>
      </c>
      <c r="H8" s="642"/>
      <c r="I8" s="642" t="s">
        <v>24</v>
      </c>
      <c r="J8" s="643"/>
    </row>
    <row r="9" spans="1:12" s="75" customFormat="1" ht="14.25" customHeight="1">
      <c r="A9" s="620"/>
      <c r="B9" s="640"/>
      <c r="C9" s="525" t="s">
        <v>4</v>
      </c>
      <c r="D9" s="525" t="s">
        <v>0</v>
      </c>
      <c r="E9" s="525" t="s">
        <v>4</v>
      </c>
      <c r="F9" s="525" t="s">
        <v>0</v>
      </c>
      <c r="G9" s="525" t="s">
        <v>4</v>
      </c>
      <c r="H9" s="525" t="s">
        <v>0</v>
      </c>
      <c r="I9" s="525" t="s">
        <v>4</v>
      </c>
      <c r="J9" s="525" t="s">
        <v>0</v>
      </c>
    </row>
    <row r="10" spans="1:12" s="75" customFormat="1" ht="14.25" customHeight="1">
      <c r="A10" s="620"/>
      <c r="B10" s="640"/>
      <c r="C10" s="525" t="s">
        <v>11</v>
      </c>
      <c r="D10" s="525" t="s">
        <v>7</v>
      </c>
      <c r="E10" s="525" t="s">
        <v>5</v>
      </c>
      <c r="F10" s="525" t="s">
        <v>6</v>
      </c>
      <c r="G10" s="525" t="s">
        <v>6</v>
      </c>
      <c r="H10" s="525" t="s">
        <v>8</v>
      </c>
      <c r="I10" s="525" t="s">
        <v>5</v>
      </c>
      <c r="J10" s="525" t="s">
        <v>7</v>
      </c>
    </row>
    <row r="11" spans="1:12" s="75" customFormat="1" ht="14.25" customHeight="1">
      <c r="A11" s="620"/>
      <c r="B11" s="640"/>
      <c r="C11" s="525" t="s">
        <v>238</v>
      </c>
      <c r="D11" s="525" t="s">
        <v>239</v>
      </c>
      <c r="E11" s="525">
        <v>1700</v>
      </c>
      <c r="F11" s="525">
        <v>2300</v>
      </c>
      <c r="G11" s="525" t="s">
        <v>239</v>
      </c>
      <c r="H11" s="525" t="s">
        <v>240</v>
      </c>
      <c r="I11" s="525" t="s">
        <v>239</v>
      </c>
      <c r="J11" s="525" t="s">
        <v>240</v>
      </c>
      <c r="L11" s="359"/>
    </row>
    <row r="12" spans="1:12" s="16" customFormat="1" ht="18.75" customHeight="1">
      <c r="A12" s="526" t="s">
        <v>387</v>
      </c>
      <c r="B12" s="527" t="s">
        <v>386</v>
      </c>
      <c r="C12" s="372">
        <v>44539</v>
      </c>
      <c r="D12" s="372">
        <v>44540</v>
      </c>
      <c r="E12" s="80">
        <v>44544</v>
      </c>
      <c r="F12" s="80">
        <v>44545</v>
      </c>
      <c r="G12" s="80">
        <v>44560</v>
      </c>
      <c r="H12" s="80">
        <v>44564</v>
      </c>
      <c r="I12" s="528" t="s">
        <v>269</v>
      </c>
      <c r="J12" s="80"/>
      <c r="L12" s="360"/>
    </row>
    <row r="13" spans="1:12" s="16" customFormat="1" ht="18.75" customHeight="1">
      <c r="A13" s="526" t="s">
        <v>394</v>
      </c>
      <c r="B13" s="527" t="s">
        <v>395</v>
      </c>
      <c r="C13" s="528">
        <v>44553</v>
      </c>
      <c r="D13" s="372">
        <v>44554</v>
      </c>
      <c r="E13" s="372">
        <v>44558</v>
      </c>
      <c r="F13" s="372">
        <v>44559</v>
      </c>
      <c r="G13" s="528">
        <v>44573</v>
      </c>
      <c r="H13" s="528">
        <v>44578</v>
      </c>
      <c r="I13" s="528" t="s">
        <v>269</v>
      </c>
      <c r="J13" s="528"/>
      <c r="L13" s="360"/>
    </row>
    <row r="14" spans="1:12" s="16" customFormat="1" ht="18.75" customHeight="1">
      <c r="A14" s="526" t="s">
        <v>396</v>
      </c>
      <c r="B14" s="527" t="s">
        <v>399</v>
      </c>
      <c r="C14" s="528">
        <v>44560</v>
      </c>
      <c r="D14" s="372">
        <v>44561</v>
      </c>
      <c r="E14" s="372">
        <v>44565</v>
      </c>
      <c r="F14" s="372">
        <v>44566</v>
      </c>
      <c r="G14" s="528">
        <v>44580</v>
      </c>
      <c r="H14" s="528">
        <v>44585</v>
      </c>
      <c r="I14" s="528" t="s">
        <v>269</v>
      </c>
      <c r="J14" s="528"/>
      <c r="L14" s="360"/>
    </row>
    <row r="15" spans="1:12" s="16" customFormat="1" ht="18.75" customHeight="1">
      <c r="A15" s="526" t="s">
        <v>397</v>
      </c>
      <c r="B15" s="527" t="s">
        <v>400</v>
      </c>
      <c r="C15" s="528">
        <v>44567</v>
      </c>
      <c r="D15" s="372">
        <v>44568</v>
      </c>
      <c r="E15" s="372">
        <v>44572</v>
      </c>
      <c r="F15" s="372">
        <v>44573</v>
      </c>
      <c r="G15" s="528">
        <v>44587</v>
      </c>
      <c r="H15" s="528">
        <v>44592</v>
      </c>
      <c r="I15" s="528" t="s">
        <v>269</v>
      </c>
      <c r="J15" s="528"/>
      <c r="L15" s="360"/>
    </row>
    <row r="16" spans="1:12" s="16" customFormat="1" ht="18.75" customHeight="1">
      <c r="A16" s="526" t="s">
        <v>398</v>
      </c>
      <c r="B16" s="527" t="s">
        <v>401</v>
      </c>
      <c r="C16" s="528">
        <v>44574</v>
      </c>
      <c r="D16" s="372">
        <v>44576</v>
      </c>
      <c r="E16" s="372">
        <v>44580</v>
      </c>
      <c r="F16" s="372">
        <v>44581</v>
      </c>
      <c r="G16" s="528">
        <v>44594</v>
      </c>
      <c r="H16" s="528">
        <v>44599</v>
      </c>
      <c r="I16" s="528" t="s">
        <v>269</v>
      </c>
      <c r="J16" s="528"/>
      <c r="L16" s="360"/>
    </row>
    <row r="17" spans="1:12" s="16" customFormat="1" ht="18.75" customHeight="1">
      <c r="A17" s="526"/>
      <c r="B17" s="527"/>
      <c r="C17" s="372"/>
      <c r="D17" s="372"/>
      <c r="E17" s="80"/>
      <c r="F17" s="80"/>
      <c r="G17" s="80"/>
      <c r="H17" s="80"/>
      <c r="I17" s="528"/>
      <c r="J17" s="80"/>
      <c r="L17" s="360"/>
    </row>
    <row r="18" spans="1:12" s="16" customFormat="1" ht="18.75" customHeight="1">
      <c r="A18" s="526"/>
      <c r="B18" s="527"/>
      <c r="C18" s="372"/>
      <c r="D18" s="372"/>
      <c r="E18" s="80"/>
      <c r="F18" s="80"/>
      <c r="G18" s="80"/>
      <c r="H18" s="80"/>
      <c r="I18" s="528"/>
      <c r="J18" s="80"/>
      <c r="L18" s="360"/>
    </row>
    <row r="19" spans="1:12" s="16" customFormat="1" ht="18.75" customHeight="1">
      <c r="A19" s="526"/>
      <c r="B19" s="527"/>
      <c r="C19" s="372"/>
      <c r="D19" s="372"/>
      <c r="E19" s="80"/>
      <c r="F19" s="80"/>
      <c r="G19" s="80"/>
      <c r="H19" s="80"/>
      <c r="I19" s="528"/>
      <c r="J19" s="80"/>
      <c r="L19" s="360"/>
    </row>
    <row r="20" spans="1:12" s="16" customFormat="1" ht="18.75" customHeight="1">
      <c r="L20" s="360"/>
    </row>
    <row r="21" spans="1:12" s="16" customFormat="1" ht="18.75" customHeight="1">
      <c r="A21" s="367"/>
      <c r="B21" s="368"/>
      <c r="C21" s="231"/>
      <c r="D21" s="231"/>
      <c r="E21" s="231"/>
      <c r="F21" s="231"/>
      <c r="G21" s="231"/>
      <c r="H21" s="231"/>
      <c r="I21" s="231"/>
      <c r="J21" s="231"/>
      <c r="L21" s="360"/>
    </row>
    <row r="22" spans="1:12" ht="13.5" customHeight="1">
      <c r="A22" s="70"/>
      <c r="B22" s="71"/>
      <c r="C22" s="72"/>
      <c r="D22" s="72"/>
      <c r="E22" s="72"/>
      <c r="F22" s="72"/>
      <c r="G22" s="72"/>
      <c r="H22" s="72"/>
      <c r="I22" s="72"/>
      <c r="J22" s="72"/>
    </row>
    <row r="23" spans="1:12" ht="13.5" customHeight="1">
      <c r="A23" s="62" t="s">
        <v>32</v>
      </c>
      <c r="B23" s="46"/>
      <c r="C23" s="31"/>
      <c r="D23" s="31"/>
      <c r="E23" s="31"/>
      <c r="F23" s="31"/>
      <c r="G23" s="31"/>
      <c r="H23" s="31"/>
      <c r="I23" s="31"/>
      <c r="J23" s="31"/>
    </row>
    <row r="24" spans="1:12" ht="13.5" customHeight="1">
      <c r="A24" s="307" t="s">
        <v>140</v>
      </c>
      <c r="B24" s="47"/>
      <c r="C24" s="248"/>
      <c r="D24" s="32"/>
      <c r="E24" s="32"/>
      <c r="F24" s="32"/>
      <c r="G24" s="19"/>
      <c r="H24" s="19"/>
      <c r="I24" s="19"/>
      <c r="J24" s="19"/>
    </row>
    <row r="25" spans="1:12" s="74" customFormat="1" ht="19.5" customHeight="1">
      <c r="A25" s="307" t="s">
        <v>141</v>
      </c>
      <c r="B25" s="47"/>
      <c r="C25" s="32"/>
      <c r="D25" s="32"/>
      <c r="E25" s="32"/>
      <c r="F25" s="32"/>
      <c r="G25" s="19"/>
      <c r="H25" s="19"/>
      <c r="I25" s="19"/>
      <c r="J25" s="19"/>
    </row>
    <row r="26" spans="1:12" s="75" customFormat="1" ht="14.25" customHeight="1">
      <c r="J26" s="19"/>
    </row>
    <row r="27" spans="1:12" s="75" customFormat="1" ht="20.100000000000001" customHeight="1">
      <c r="A27" s="35" t="s">
        <v>30</v>
      </c>
      <c r="B27" s="47"/>
      <c r="C27" s="32"/>
      <c r="D27" s="32"/>
      <c r="E27" s="32"/>
      <c r="F27" s="32"/>
      <c r="G27" s="19"/>
      <c r="H27" s="19"/>
      <c r="I27" s="19"/>
      <c r="J27" s="52"/>
    </row>
    <row r="28" spans="1:12" s="75" customFormat="1" ht="20.100000000000001" customHeight="1">
      <c r="A28" s="50" t="s">
        <v>247</v>
      </c>
      <c r="B28" s="51"/>
      <c r="C28" s="52"/>
      <c r="D28" s="52"/>
      <c r="E28" s="52"/>
      <c r="F28" s="52"/>
      <c r="G28" s="50"/>
      <c r="H28" s="278"/>
      <c r="I28" s="50" t="s">
        <v>169</v>
      </c>
      <c r="J28" s="52"/>
    </row>
    <row r="29" spans="1:12" s="16" customFormat="1" ht="20.100000000000001" customHeight="1">
      <c r="A29" s="50" t="s">
        <v>259</v>
      </c>
      <c r="B29" s="51"/>
      <c r="C29" s="52"/>
      <c r="D29" s="52"/>
      <c r="E29" s="52"/>
      <c r="F29" s="52"/>
      <c r="G29" s="50"/>
      <c r="H29" s="53"/>
      <c r="I29" s="50" t="s">
        <v>220</v>
      </c>
      <c r="J29" s="52"/>
    </row>
    <row r="30" spans="1:12" s="16" customFormat="1" ht="20.100000000000001" customHeight="1">
      <c r="A30" s="50" t="s">
        <v>63</v>
      </c>
      <c r="B30" s="51"/>
      <c r="C30" s="52"/>
      <c r="D30" s="52"/>
      <c r="E30" s="52"/>
      <c r="F30" s="52"/>
      <c r="G30" s="50"/>
      <c r="H30" s="53"/>
      <c r="I30" s="50" t="s">
        <v>126</v>
      </c>
      <c r="J30" s="52"/>
    </row>
    <row r="31" spans="1:12" s="16" customFormat="1" ht="18.75" customHeight="1">
      <c r="A31" s="50" t="s">
        <v>20</v>
      </c>
      <c r="B31" s="51"/>
      <c r="C31" s="52"/>
      <c r="D31" s="52"/>
      <c r="E31" s="52"/>
      <c r="F31" s="52"/>
      <c r="G31" s="50"/>
      <c r="H31" s="53"/>
      <c r="I31" s="50" t="s">
        <v>232</v>
      </c>
      <c r="J31" s="19"/>
    </row>
    <row r="32" spans="1:12" s="16" customFormat="1" ht="18.75" customHeight="1">
      <c r="A32" s="19"/>
      <c r="B32" s="34"/>
      <c r="C32" s="19"/>
      <c r="D32" s="19"/>
      <c r="E32" s="19"/>
      <c r="F32" s="19"/>
      <c r="G32" s="19"/>
      <c r="H32" s="19"/>
      <c r="I32" s="19"/>
      <c r="J32" s="19"/>
    </row>
    <row r="33" spans="1:10" s="16" customFormat="1" ht="18.75" customHeight="1">
      <c r="A33" s="63" t="s">
        <v>2</v>
      </c>
      <c r="B33" s="43"/>
      <c r="C33" s="17"/>
      <c r="D33" s="17"/>
      <c r="E33" s="17"/>
      <c r="F33" s="17"/>
      <c r="G33" s="9"/>
      <c r="H33" s="9"/>
      <c r="I33" s="19"/>
      <c r="J33" s="19"/>
    </row>
    <row r="34" spans="1:10" ht="18">
      <c r="A34" s="36" t="s">
        <v>40</v>
      </c>
      <c r="B34" s="43"/>
      <c r="C34" s="17"/>
      <c r="D34" s="17"/>
      <c r="E34" s="17"/>
      <c r="F34" s="17"/>
      <c r="G34" s="6"/>
      <c r="H34" s="6"/>
      <c r="I34" s="19"/>
      <c r="J34" s="19"/>
    </row>
    <row r="35" spans="1:10" ht="15">
      <c r="A35" s="58" t="s">
        <v>41</v>
      </c>
      <c r="B35" s="44"/>
      <c r="C35" s="7"/>
      <c r="D35" s="7"/>
      <c r="E35" s="7"/>
      <c r="F35" s="7"/>
      <c r="G35" s="22"/>
      <c r="H35" s="22"/>
      <c r="I35" s="19"/>
      <c r="J35" s="19"/>
    </row>
    <row r="36" spans="1:10" ht="15">
      <c r="A36" s="58" t="s">
        <v>38</v>
      </c>
      <c r="B36" s="45"/>
      <c r="C36" s="8"/>
      <c r="D36" s="8"/>
      <c r="E36" s="8"/>
      <c r="F36" s="8"/>
      <c r="G36" s="19"/>
      <c r="H36" s="19"/>
      <c r="I36" s="19"/>
      <c r="J36" s="19"/>
    </row>
    <row r="37" spans="1:10" ht="15">
      <c r="A37" s="58" t="s">
        <v>250</v>
      </c>
      <c r="B37" s="34"/>
      <c r="C37" s="19"/>
      <c r="D37" s="19"/>
      <c r="E37" s="19"/>
      <c r="F37" s="19"/>
      <c r="G37" s="19"/>
      <c r="H37" s="19"/>
      <c r="I37" s="19"/>
    </row>
    <row r="38" spans="1:10" ht="15">
      <c r="A38" s="38"/>
    </row>
  </sheetData>
  <customSheetViews>
    <customSheetView guid="{932274DA-F637-4F9D-A320-C69006196EB3}" showPageBreaks="1" showGridLines="0" printArea="1" view="pageBreakPreview">
      <selection activeCell="C14" sqref="C14"/>
      <pageMargins left="0.15" right="0.18" top="0.54" bottom="0.25" header="0.26" footer="0.5"/>
      <printOptions horizontalCentered="1"/>
      <pageSetup scale="80" orientation="landscape" r:id="rId1"/>
      <headerFooter alignWithMargins="0"/>
    </customSheetView>
    <customSheetView guid="{2D64A94D-C66C-4FD3-8201-7F642E1B0F95}" showPageBreaks="1" showGridLines="0" printArea="1">
      <selection activeCell="D9" sqref="D9"/>
      <pageMargins left="0.15" right="0.18" top="0.54" bottom="0.25" header="0.26" footer="0.5"/>
      <printOptions horizontalCentered="1"/>
      <pageSetup scale="80" orientation="landscape" r:id="rId2"/>
      <headerFooter alignWithMargins="0"/>
    </customSheetView>
    <customSheetView guid="{140AC828-B0B4-4080-A982-6C42C4E5121D}" showPageBreaks="1" showGridLines="0" printArea="1" topLeftCell="A4">
      <selection activeCell="E8" sqref="E8"/>
      <pageMargins left="0.15" right="0.18" top="0.54" bottom="0.25" header="0.26" footer="0.5"/>
      <printOptions horizontalCentered="1"/>
      <pageSetup scale="80" orientation="landscape" r:id="rId3"/>
      <headerFooter alignWithMargins="0"/>
    </customSheetView>
    <customSheetView guid="{ACAAE18C-D451-4EA3-B25E-F36B6EE1CDDA}" showGridLines="0">
      <selection activeCell="B8" sqref="B8:B11"/>
      <pageMargins left="0.15" right="0.18" top="0.54" bottom="0.25" header="0.26" footer="0.5"/>
      <printOptions horizontalCentered="1"/>
      <pageSetup scale="80" orientation="landscape" r:id="rId4"/>
      <headerFooter alignWithMargins="0"/>
    </customSheetView>
    <customSheetView guid="{29110A68-3EC6-4A67-B2F4-C5B07F9C3888}" showPageBreaks="1" showGridLines="0" printArea="1" view="pageBreakPreview">
      <selection activeCell="H18" sqref="H18"/>
      <pageMargins left="0.15" right="0.18" top="0.54" bottom="0.25" header="0.26" footer="0.5"/>
      <printOptions horizontalCentered="1"/>
      <pageSetup scale="80" orientation="landscape" r:id="rId5"/>
      <headerFooter alignWithMargins="0"/>
    </customSheetView>
    <customSheetView guid="{7F4599E1-7724-459F-9FCF-D7ED51D3A092}" showPageBreaks="1" showGridLines="0" printArea="1" view="pageBreakPreview" topLeftCell="A4">
      <selection activeCell="H19" sqref="H19"/>
      <pageMargins left="0.15" right="0.18" top="0.54" bottom="0.25" header="0.26" footer="0.5"/>
      <printOptions horizontalCentered="1"/>
      <pageSetup scale="69" orientation="landscape" r:id="rId6"/>
      <headerFooter alignWithMargins="0"/>
    </customSheetView>
    <customSheetView guid="{9BD9C074-40C7-4DEF-A2BD-D9FC2E0C67A7}" showPageBreaks="1" showGridLines="0" printArea="1" view="pageBreakPreview" topLeftCell="A4">
      <selection activeCell="D28" sqref="D28"/>
      <pageMargins left="0.15" right="0.18" top="0.54" bottom="0.25" header="0.26" footer="0.5"/>
      <printOptions horizontalCentered="1"/>
      <pageSetup scale="80" orientation="landscape" r:id="rId7"/>
      <headerFooter alignWithMargins="0"/>
    </customSheetView>
    <customSheetView guid="{66D3A9EB-F894-4E92-AAA1-D172D6B95E05}" showPageBreaks="1" showGridLines="0" printArea="1" view="pageBreakPreview">
      <selection activeCell="G15" sqref="G15:H16"/>
      <pageMargins left="0.15" right="0.18" top="0.54" bottom="0.25" header="0.26" footer="0.5"/>
      <printOptions horizontalCentered="1"/>
      <pageSetup scale="80" orientation="landscape" r:id="rId8"/>
      <headerFooter alignWithMargins="0"/>
    </customSheetView>
    <customSheetView guid="{91AC30DE-1D40-4709-B1FA-6F0FA378251B}" showPageBreaks="1" showGridLines="0" printArea="1" view="pageBreakPreview" topLeftCell="A4">
      <selection activeCell="D28" sqref="D28"/>
      <pageMargins left="0.15" right="0.18" top="0.54" bottom="0.25" header="0.26" footer="0.5"/>
      <printOptions horizontalCentered="1"/>
      <pageSetup scale="80" orientation="landscape" r:id="rId9"/>
      <headerFooter alignWithMargins="0"/>
    </customSheetView>
    <customSheetView guid="{F1738DBA-4A86-4E4E-8AA2-B6B2804E8CE9}" showPageBreaks="1" showGridLines="0" printArea="1" view="pageBreakPreview" topLeftCell="A4">
      <selection activeCell="C25" sqref="C25"/>
      <pageMargins left="0.15" right="0.18" top="0.54" bottom="0.25" header="0.26" footer="0.5"/>
      <printOptions horizontalCentered="1"/>
      <pageSetup scale="69" orientation="landscape" r:id="rId10"/>
      <headerFooter alignWithMargins="0"/>
    </customSheetView>
    <customSheetView guid="{5618DD8E-698B-41B5-8163-9804A8A834E2}" showPageBreaks="1" showGridLines="0" printArea="1" view="pageBreakPreview">
      <selection activeCell="E13" sqref="E13:F18"/>
      <pageMargins left="0.15" right="0.18" top="0.54" bottom="0.25" header="0.26" footer="0.5"/>
      <printOptions horizontalCentered="1"/>
      <pageSetup scale="80" orientation="landscape" r:id="rId11"/>
      <headerFooter alignWithMargins="0"/>
    </customSheetView>
    <customSheetView guid="{9CCF10E2-92C0-49B0-AF99-307DE301C06F}" showPageBreaks="1" showGridLines="0" printArea="1" view="pageBreakPreview" topLeftCell="A4">
      <selection activeCell="A26" sqref="A26"/>
      <pageMargins left="0.15" right="0.18" top="0.54" bottom="0.25" header="0.26" footer="0.5"/>
      <printOptions horizontalCentered="1"/>
      <pageSetup scale="80" orientation="landscape" r:id="rId12"/>
      <headerFooter alignWithMargins="0"/>
    </customSheetView>
    <customSheetView guid="{6B137BBA-28F2-4177-ADEF-B1D1878767AC}" showPageBreaks="1" showGridLines="0" printArea="1" view="pageBreakPreview">
      <selection activeCell="A15" sqref="A15:B15"/>
      <pageMargins left="0.15" right="0.18" top="0.54" bottom="0.25" header="0.26" footer="0.5"/>
      <printOptions horizontalCentered="1"/>
      <pageSetup scale="80" orientation="landscape" r:id="rId13"/>
      <headerFooter alignWithMargins="0"/>
    </customSheetView>
    <customSheetView guid="{3675219B-151D-4A83-95AF-6CA1D823DF91}" showPageBreaks="1" showGridLines="0" printArea="1" view="pageBreakPreview">
      <selection activeCell="A18" sqref="A18:XFD18"/>
      <pageMargins left="0.15" right="0.18" top="0.54" bottom="0.25" header="0.26" footer="0.5"/>
      <printOptions horizontalCentered="1"/>
      <pageSetup scale="80" orientation="landscape" r:id="rId14"/>
      <headerFooter alignWithMargins="0"/>
    </customSheetView>
    <customSheetView guid="{F8AC9B16-B680-443B-A0C2-C2568C2FC9DC}" showPageBreaks="1" showGridLines="0" printArea="1" view="pageBreakPreview">
      <selection activeCell="A18" sqref="A18:XFD18"/>
      <pageMargins left="0.15" right="0.18" top="0.54" bottom="0.25" header="0.26" footer="0.5"/>
      <printOptions horizontalCentered="1"/>
      <pageSetup scale="80" orientation="landscape" r:id="rId15"/>
      <headerFooter alignWithMargins="0"/>
    </customSheetView>
    <customSheetView guid="{9BFCC6BA-6181-4FB6-AF72-B0E6954AA9A0}" showPageBreaks="1" showGridLines="0" printArea="1" view="pageBreakPreview">
      <selection activeCell="A15" sqref="A15:B15"/>
      <pageMargins left="0.15" right="0.18" top="0.54" bottom="0.25" header="0.26" footer="0.5"/>
      <printOptions horizontalCentered="1"/>
      <pageSetup scale="80" orientation="landscape" r:id="rId16"/>
      <headerFooter alignWithMargins="0"/>
    </customSheetView>
    <customSheetView guid="{7044E850-A5C6-4247-BE4D-DC6D0F8B87FE}" showPageBreaks="1" showGridLines="0" printArea="1" view="pageBreakPreview">
      <selection activeCell="A18" sqref="A18:XFD18"/>
      <pageMargins left="0.15" right="0.18" top="0.54" bottom="0.25" header="0.26" footer="0.5"/>
      <printOptions horizontalCentered="1"/>
      <pageSetup scale="80" orientation="landscape" r:id="rId17"/>
      <headerFooter alignWithMargins="0"/>
    </customSheetView>
    <customSheetView guid="{D63838BE-F230-4BC1-8CFF-567D02D6527C}" showPageBreaks="1" showGridLines="0" view="pageBreakPreview" topLeftCell="A4">
      <selection activeCell="J17" sqref="J17"/>
      <pageMargins left="0.15" right="0.18" top="0.54" bottom="0.25" header="0.26" footer="0.5"/>
      <printOptions horizontalCentered="1"/>
      <pageSetup scale="80" orientation="landscape" r:id="rId18"/>
      <headerFooter alignWithMargins="0"/>
    </customSheetView>
    <customSheetView guid="{20B682CD-B38B-44EE-8FE8-229DDCE8B959}" showPageBreaks="1" showGridLines="0" view="pageBreakPreview" topLeftCell="A4">
      <selection activeCell="J17" sqref="J17"/>
      <pageMargins left="0.15" right="0.18" top="0.54" bottom="0.25" header="0.26" footer="0.5"/>
      <printOptions horizontalCentered="1"/>
      <pageSetup scale="80" orientation="landscape" r:id="rId19"/>
      <headerFooter alignWithMargins="0"/>
    </customSheetView>
    <customSheetView guid="{3D6738E3-A45A-4638-AB53-C4FC5C66BC2D}" showPageBreaks="1" showGridLines="0" printArea="1" view="pageBreakPreview" topLeftCell="A4">
      <selection activeCell="F12" sqref="F12"/>
      <pageMargins left="0.15" right="0.18" top="0.54" bottom="0.25" header="0.26" footer="0.5"/>
      <printOptions horizontalCentered="1"/>
      <pageSetup scale="80" orientation="landscape" r:id="rId20"/>
      <headerFooter alignWithMargins="0"/>
    </customSheetView>
    <customSheetView guid="{D4ABD959-335C-45EC-87BE-C9BA377F0497}" showPageBreaks="1" showGridLines="0" printArea="1" view="pageBreakPreview" topLeftCell="A16">
      <selection activeCell="A35" sqref="A35"/>
      <pageMargins left="0.15" right="0.18" top="0.54" bottom="0.25" header="0.26" footer="0.5"/>
      <printOptions horizontalCentered="1"/>
      <pageSetup scale="72" orientation="landscape" r:id="rId21"/>
      <headerFooter alignWithMargins="0"/>
    </customSheetView>
    <customSheetView guid="{0AC86E81-06EB-4896-B1CE-C91766AC0986}" showPageBreaks="1" showGridLines="0" printArea="1" view="pageBreakPreview">
      <selection activeCell="A18" sqref="A18:XFD18"/>
      <pageMargins left="0.15" right="0.18" top="0.54" bottom="0.25" header="0.26" footer="0.5"/>
      <printOptions horizontalCentered="1"/>
      <pageSetup scale="80" orientation="landscape" r:id="rId22"/>
      <headerFooter alignWithMargins="0"/>
    </customSheetView>
    <customSheetView guid="{ECFF03AA-9995-49FD-8675-E9EB89E20521}" showPageBreaks="1" showGridLines="0" printArea="1" view="pageBreakPreview">
      <selection activeCell="C14" sqref="C14"/>
      <pageMargins left="0.15" right="0.18" top="0.54" bottom="0.25" header="0.26" footer="0.5"/>
      <printOptions horizontalCentered="1"/>
      <pageSetup scale="80" orientation="landscape" r:id="rId23"/>
      <headerFooter alignWithMargins="0"/>
    </customSheetView>
    <customSheetView guid="{94144FE1-E98D-468C-A0B0-A5E0B5B10077}" showPageBreaks="1" showGridLines="0" printArea="1" view="pageBreakPreview">
      <selection activeCell="E19" sqref="E19"/>
      <pageMargins left="0.15" right="0.18" top="0.54" bottom="0.25" header="0.26" footer="0.5"/>
      <printOptions horizontalCentered="1"/>
      <pageSetup scale="80" orientation="landscape" r:id="rId24"/>
      <headerFooter alignWithMargins="0"/>
    </customSheetView>
    <customSheetView guid="{ADCEEF57-9D23-4D32-B0E6-992B8F8AD223}" showPageBreaks="1" showGridLines="0" printArea="1" view="pageBreakPreview">
      <selection activeCell="C14" sqref="C14"/>
      <pageMargins left="0.15" right="0.18" top="0.54" bottom="0.25" header="0.26" footer="0.5"/>
      <printOptions horizontalCentered="1"/>
      <pageSetup scale="80" orientation="landscape" r:id="rId25"/>
      <headerFooter alignWithMargins="0"/>
    </customSheetView>
    <customSheetView guid="{40DFF96E-92BB-45DA-BA74-CB1455376A13}" showPageBreaks="1" showGridLines="0" printArea="1">
      <selection activeCell="B8" sqref="B8:B11"/>
      <pageMargins left="0.15" right="0.18" top="0.54" bottom="0.25" header="0.26" footer="0.5"/>
      <printOptions horizontalCentered="1"/>
      <pageSetup scale="80" orientation="landscape" r:id="rId26"/>
      <headerFooter alignWithMargins="0"/>
    </customSheetView>
    <customSheetView guid="{A4B47967-7288-4EFC-B3A3-156A4AF2D0DB}" showPageBreaks="1" showGridLines="0" printArea="1" view="pageBreakPreview">
      <selection activeCell="C14" sqref="C14"/>
      <pageMargins left="0.15" right="0.18" top="0.54" bottom="0.25" header="0.26" footer="0.5"/>
      <printOptions horizontalCentered="1"/>
      <pageSetup scale="80" orientation="landscape" r:id="rId27"/>
      <headerFooter alignWithMargins="0"/>
    </customSheetView>
  </customSheetViews>
  <mergeCells count="7">
    <mergeCell ref="A3:K3"/>
    <mergeCell ref="A2:J2"/>
    <mergeCell ref="A8:A11"/>
    <mergeCell ref="B8:B11"/>
    <mergeCell ref="C8:D8"/>
    <mergeCell ref="G8:H8"/>
    <mergeCell ref="I8:J8"/>
  </mergeCells>
  <phoneticPr fontId="29" type="noConversion"/>
  <hyperlinks>
    <hyperlink ref="A5" location="'MENU '!A1" display="BACK TO MENU"/>
  </hyperlinks>
  <printOptions horizontalCentered="1"/>
  <pageMargins left="0.15" right="0.18" top="0.54" bottom="0.25" header="0.26" footer="0.5"/>
  <pageSetup scale="80" orientation="landscape" r:id="rId28"/>
  <headerFooter alignWithMargins="0"/>
  <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0"/>
  <sheetViews>
    <sheetView showGridLines="0" view="pageBreakPreview" topLeftCell="A4" zoomScaleNormal="100" zoomScaleSheetLayoutView="100" workbookViewId="0">
      <selection activeCell="F15" sqref="F15"/>
    </sheetView>
  </sheetViews>
  <sheetFormatPr defaultColWidth="9" defaultRowHeight="12.75"/>
  <cols>
    <col min="1" max="1" width="20" style="19" customWidth="1"/>
    <col min="2" max="2" width="12.88671875" style="20" customWidth="1"/>
    <col min="3" max="3" width="13.6640625" style="19" customWidth="1"/>
    <col min="4" max="4" width="14" style="19" customWidth="1"/>
    <col min="5" max="5" width="11.33203125" style="19" customWidth="1"/>
    <col min="6" max="6" width="12.6640625" style="19" customWidth="1"/>
    <col min="7" max="7" width="17.6640625" style="19" customWidth="1"/>
    <col min="8" max="8" width="13.109375" style="19" customWidth="1"/>
    <col min="9" max="9" width="13.44140625" style="19" customWidth="1"/>
    <col min="10" max="10" width="11.88671875" style="19" customWidth="1"/>
    <col min="11" max="11" width="11.6640625" style="19" customWidth="1"/>
    <col min="12" max="12" width="11.88671875" style="19" customWidth="1"/>
    <col min="13" max="14" width="6.44140625" style="19" customWidth="1"/>
    <col min="15" max="15" width="7.109375" style="19" customWidth="1"/>
    <col min="16" max="16" width="8.109375" style="19" customWidth="1"/>
    <col min="17" max="18" width="7.109375" style="19" customWidth="1"/>
    <col min="19" max="19" width="9.109375" style="19" customWidth="1"/>
    <col min="20" max="20" width="7.109375" style="19" customWidth="1"/>
    <col min="21" max="21" width="7.109375" style="20" customWidth="1"/>
    <col min="22" max="22" width="7.109375" style="19" customWidth="1"/>
    <col min="23" max="16384" width="9" style="19"/>
  </cols>
  <sheetData>
    <row r="2" spans="1:23" s="4" customFormat="1" ht="37.5">
      <c r="A2" s="611" t="s">
        <v>120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558"/>
      <c r="Q2" s="558"/>
      <c r="R2" s="558"/>
      <c r="S2" s="558"/>
      <c r="T2" s="558"/>
      <c r="U2" s="558"/>
      <c r="V2" s="558"/>
      <c r="W2" s="10"/>
    </row>
    <row r="3" spans="1:23" s="1" customFormat="1" ht="26.25">
      <c r="A3" s="613" t="s">
        <v>278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559"/>
      <c r="Q3" s="559"/>
      <c r="R3" s="559"/>
      <c r="S3" s="559"/>
      <c r="T3" s="559"/>
      <c r="U3" s="559"/>
      <c r="V3" s="559"/>
    </row>
    <row r="4" spans="1:23" s="1" customFormat="1" ht="20.25">
      <c r="A4" s="644" t="s">
        <v>279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560"/>
      <c r="Q4" s="560"/>
      <c r="R4" s="560"/>
      <c r="S4" s="560"/>
      <c r="T4" s="560"/>
      <c r="U4" s="560"/>
      <c r="V4" s="560"/>
    </row>
    <row r="5" spans="1:23" s="3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8"/>
    </row>
    <row r="6" spans="1:23" s="4" customFormat="1" ht="15">
      <c r="A6" s="66" t="s">
        <v>22</v>
      </c>
      <c r="B6" s="273"/>
      <c r="C6" s="31"/>
      <c r="D6" s="49"/>
      <c r="E6" s="31"/>
      <c r="F6" s="31"/>
      <c r="G6" s="31"/>
      <c r="H6" s="579" t="s">
        <v>92</v>
      </c>
      <c r="I6" s="31"/>
      <c r="J6" s="31"/>
      <c r="K6" s="31"/>
      <c r="L6" s="31"/>
      <c r="M6" s="623">
        <f ca="1">TODAY()</f>
        <v>44526</v>
      </c>
      <c r="N6" s="623"/>
      <c r="O6" s="31"/>
      <c r="P6" s="31"/>
      <c r="T6" s="247"/>
      <c r="U6" s="283"/>
      <c r="V6" s="158"/>
    </row>
    <row r="7" spans="1:23" s="4" customFormat="1" ht="21" thickBot="1">
      <c r="A7" s="37"/>
      <c r="B7" s="27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3" s="67" customFormat="1" ht="59.25" customHeight="1" thickTop="1">
      <c r="A8" s="619" t="s">
        <v>3</v>
      </c>
      <c r="B8" s="639" t="s">
        <v>10</v>
      </c>
      <c r="C8" s="646" t="s">
        <v>280</v>
      </c>
      <c r="D8" s="647"/>
      <c r="E8" s="648" t="s">
        <v>208</v>
      </c>
      <c r="F8" s="618"/>
      <c r="G8" s="576" t="s">
        <v>15</v>
      </c>
      <c r="H8" s="577"/>
      <c r="I8" s="578" t="s">
        <v>16</v>
      </c>
      <c r="J8" s="576"/>
      <c r="K8" s="645" t="s">
        <v>128</v>
      </c>
      <c r="L8" s="617"/>
    </row>
    <row r="9" spans="1:23" s="67" customFormat="1" ht="13.5">
      <c r="A9" s="620"/>
      <c r="B9" s="640"/>
      <c r="C9" s="521" t="s">
        <v>4</v>
      </c>
      <c r="D9" s="521" t="s">
        <v>0</v>
      </c>
      <c r="E9" s="199" t="s">
        <v>4</v>
      </c>
      <c r="F9" s="199" t="s">
        <v>0</v>
      </c>
      <c r="G9" s="199" t="s">
        <v>4</v>
      </c>
      <c r="H9" s="199" t="s">
        <v>0</v>
      </c>
      <c r="I9" s="199" t="s">
        <v>4</v>
      </c>
      <c r="J9" s="199" t="s">
        <v>0</v>
      </c>
      <c r="K9" s="199" t="s">
        <v>4</v>
      </c>
      <c r="L9" s="199" t="s">
        <v>0</v>
      </c>
    </row>
    <row r="10" spans="1:23" s="67" customFormat="1" ht="13.5">
      <c r="A10" s="620"/>
      <c r="B10" s="640"/>
      <c r="C10" s="520" t="s">
        <v>11</v>
      </c>
      <c r="D10" s="520" t="s">
        <v>7</v>
      </c>
      <c r="E10" s="201" t="s">
        <v>9</v>
      </c>
      <c r="F10" s="201" t="s">
        <v>9</v>
      </c>
      <c r="G10" s="201" t="s">
        <v>9</v>
      </c>
      <c r="H10" s="201" t="s">
        <v>5</v>
      </c>
      <c r="I10" s="201" t="s">
        <v>9</v>
      </c>
      <c r="J10" s="201" t="s">
        <v>5</v>
      </c>
      <c r="K10" s="201" t="s">
        <v>6</v>
      </c>
      <c r="L10" s="201" t="s">
        <v>12</v>
      </c>
    </row>
    <row r="11" spans="1:23" s="67" customFormat="1" ht="13.5">
      <c r="A11" s="620"/>
      <c r="B11" s="640"/>
      <c r="C11" s="522">
        <v>0.33333333333333331</v>
      </c>
      <c r="D11" s="522">
        <v>0.58333333333333337</v>
      </c>
      <c r="E11" s="203">
        <v>4.1666666666666664E-2</v>
      </c>
      <c r="F11" s="203">
        <v>0.83333333333333337</v>
      </c>
      <c r="G11" s="204">
        <v>0.70833333333333337</v>
      </c>
      <c r="H11" s="204">
        <v>4.1666666666666664E-2</v>
      </c>
      <c r="I11" s="204">
        <v>0.70833333333333337</v>
      </c>
      <c r="J11" s="204">
        <v>4.1666666666666664E-2</v>
      </c>
      <c r="K11" s="203">
        <v>0.95833333333333337</v>
      </c>
      <c r="L11" s="203">
        <v>4.1666666666666664E-2</v>
      </c>
    </row>
    <row r="12" spans="1:23" s="4" customFormat="1" ht="21.75" customHeight="1">
      <c r="A12" s="553" t="s">
        <v>460</v>
      </c>
      <c r="B12" s="554" t="s">
        <v>461</v>
      </c>
      <c r="C12" s="80" t="s">
        <v>341</v>
      </c>
      <c r="D12" s="80" t="s">
        <v>334</v>
      </c>
      <c r="E12" s="80" t="s">
        <v>347</v>
      </c>
      <c r="F12" s="80" t="s">
        <v>346</v>
      </c>
      <c r="G12" s="80" t="s">
        <v>382</v>
      </c>
      <c r="H12" s="80" t="s">
        <v>429</v>
      </c>
      <c r="I12" s="372" t="s">
        <v>383</v>
      </c>
      <c r="J12" s="372" t="s">
        <v>410</v>
      </c>
      <c r="K12" s="80" t="s">
        <v>375</v>
      </c>
      <c r="L12" s="80" t="s">
        <v>376</v>
      </c>
    </row>
    <row r="13" spans="1:23" s="532" customFormat="1" ht="20.100000000000001" customHeight="1">
      <c r="A13" s="529" t="s">
        <v>462</v>
      </c>
      <c r="B13" s="531" t="s">
        <v>463</v>
      </c>
      <c r="C13" s="80" t="s">
        <v>363</v>
      </c>
      <c r="D13" s="80" t="s">
        <v>449</v>
      </c>
      <c r="E13" s="528" t="s">
        <v>371</v>
      </c>
      <c r="F13" s="528" t="s">
        <v>381</v>
      </c>
      <c r="G13" s="528" t="s">
        <v>464</v>
      </c>
      <c r="H13" s="528" t="s">
        <v>455</v>
      </c>
      <c r="I13" s="528" t="s">
        <v>450</v>
      </c>
      <c r="J13" s="528" t="s">
        <v>459</v>
      </c>
      <c r="K13" s="528" t="s">
        <v>451</v>
      </c>
      <c r="L13" s="528" t="s">
        <v>453</v>
      </c>
    </row>
    <row r="14" spans="1:23" s="4" customFormat="1" ht="15" customHeight="1">
      <c r="A14" s="302"/>
      <c r="B14" s="303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304"/>
      <c r="N14" s="231"/>
      <c r="O14" s="231"/>
      <c r="P14" s="231"/>
      <c r="Q14" s="231"/>
      <c r="R14" s="231"/>
      <c r="S14" s="231"/>
      <c r="T14" s="231"/>
      <c r="U14" s="231"/>
      <c r="V14" s="231"/>
    </row>
    <row r="15" spans="1:23">
      <c r="A15" s="305" t="s">
        <v>32</v>
      </c>
      <c r="B15" s="273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3">
      <c r="A16" s="32"/>
      <c r="B16" s="274"/>
      <c r="C16" s="32"/>
      <c r="D16" s="32"/>
    </row>
    <row r="17" spans="1:21" ht="15.75">
      <c r="A17" s="35" t="s">
        <v>30</v>
      </c>
      <c r="B17" s="274"/>
      <c r="C17" s="32"/>
      <c r="D17" s="32"/>
    </row>
    <row r="18" spans="1:21" ht="6.75" customHeight="1">
      <c r="A18" s="32"/>
      <c r="B18" s="274"/>
      <c r="C18" s="32"/>
      <c r="D18" s="32"/>
    </row>
    <row r="19" spans="1:21" s="53" customFormat="1" ht="15.75">
      <c r="A19" s="584" t="s">
        <v>281</v>
      </c>
      <c r="B19" s="64"/>
      <c r="C19" s="52"/>
      <c r="D19" s="52"/>
      <c r="E19" s="52"/>
      <c r="F19" s="52"/>
      <c r="G19" s="52"/>
      <c r="H19" s="585" t="s">
        <v>284</v>
      </c>
      <c r="I19" s="52"/>
      <c r="J19" s="52"/>
      <c r="K19" s="52"/>
      <c r="L19" s="52"/>
      <c r="M19" s="52"/>
      <c r="N19" s="52"/>
      <c r="O19" s="50"/>
      <c r="R19" s="52"/>
      <c r="S19" s="52"/>
      <c r="T19" s="52"/>
      <c r="U19" s="64"/>
    </row>
    <row r="20" spans="1:21" s="53" customFormat="1" ht="15.75">
      <c r="A20" s="50" t="s">
        <v>277</v>
      </c>
      <c r="B20" s="64"/>
      <c r="C20" s="52"/>
      <c r="D20" s="52"/>
      <c r="E20" s="52"/>
      <c r="F20" s="52"/>
      <c r="G20" s="52"/>
      <c r="H20" s="585" t="s">
        <v>285</v>
      </c>
      <c r="I20" s="52"/>
      <c r="J20" s="52"/>
      <c r="K20" s="52"/>
      <c r="L20" s="52"/>
      <c r="M20" s="52"/>
      <c r="N20" s="52"/>
      <c r="O20" s="50"/>
      <c r="R20" s="52"/>
      <c r="S20" s="52"/>
      <c r="T20" s="52"/>
      <c r="U20" s="64"/>
    </row>
    <row r="21" spans="1:21" s="53" customFormat="1" ht="15.75">
      <c r="A21" s="50" t="s">
        <v>63</v>
      </c>
      <c r="B21" s="64"/>
      <c r="C21" s="52"/>
      <c r="D21" s="52"/>
      <c r="E21" s="52"/>
      <c r="F21" s="50"/>
      <c r="G21" s="52"/>
      <c r="H21" s="585" t="s">
        <v>282</v>
      </c>
      <c r="I21" s="50"/>
      <c r="J21" s="50"/>
      <c r="K21" s="52"/>
      <c r="L21" s="50"/>
      <c r="M21" s="64"/>
      <c r="O21" s="50"/>
      <c r="R21" s="52"/>
      <c r="S21" s="52"/>
      <c r="T21" s="52"/>
      <c r="U21" s="64"/>
    </row>
    <row r="22" spans="1:21" s="53" customFormat="1" ht="15.75">
      <c r="A22" s="50" t="s">
        <v>20</v>
      </c>
      <c r="B22" s="64"/>
      <c r="C22" s="52"/>
      <c r="D22" s="52"/>
      <c r="E22" s="52"/>
      <c r="F22" s="50"/>
      <c r="G22" s="52"/>
      <c r="H22" s="585" t="s">
        <v>283</v>
      </c>
      <c r="I22" s="50"/>
      <c r="J22" s="50"/>
      <c r="K22" s="52"/>
      <c r="L22" s="50"/>
      <c r="M22" s="64"/>
      <c r="O22" s="50"/>
      <c r="R22" s="52"/>
      <c r="S22" s="52"/>
      <c r="T22" s="52"/>
      <c r="U22" s="64"/>
    </row>
    <row r="24" spans="1:21" ht="15.75">
      <c r="A24" s="235" t="s">
        <v>2</v>
      </c>
      <c r="B24" s="275"/>
      <c r="C24" s="17"/>
      <c r="D24" s="17"/>
      <c r="E24" s="26"/>
      <c r="F24" s="5"/>
      <c r="G24" s="26"/>
      <c r="H24" s="5"/>
      <c r="I24" s="5"/>
      <c r="J24" s="5"/>
      <c r="K24" s="26"/>
      <c r="L24" s="5"/>
      <c r="M24" s="21"/>
      <c r="N24" s="22"/>
      <c r="O24" s="9"/>
      <c r="P24" s="9"/>
      <c r="U24" s="19"/>
    </row>
    <row r="25" spans="1:21" ht="5.25" customHeight="1">
      <c r="A25" s="235"/>
      <c r="B25" s="275"/>
      <c r="C25" s="17"/>
      <c r="D25" s="17"/>
      <c r="E25" s="26"/>
      <c r="F25" s="5"/>
      <c r="G25" s="26"/>
      <c r="H25" s="5"/>
      <c r="I25" s="5"/>
      <c r="J25" s="5"/>
      <c r="K25" s="26"/>
      <c r="L25" s="5"/>
      <c r="M25" s="21"/>
      <c r="N25" s="22"/>
      <c r="O25" s="9"/>
      <c r="P25" s="9"/>
      <c r="U25" s="19"/>
    </row>
    <row r="26" spans="1:21" ht="18">
      <c r="A26" s="36" t="s">
        <v>40</v>
      </c>
      <c r="B26" s="275"/>
      <c r="C26" s="17"/>
      <c r="D26" s="17"/>
      <c r="E26" s="26"/>
      <c r="F26" s="7"/>
      <c r="G26" s="26"/>
      <c r="H26" s="7"/>
      <c r="I26" s="7"/>
      <c r="J26" s="7"/>
      <c r="K26" s="26"/>
      <c r="L26" s="7"/>
      <c r="M26" s="24"/>
      <c r="N26" s="6"/>
      <c r="O26" s="6"/>
      <c r="P26" s="6"/>
      <c r="U26" s="19"/>
    </row>
    <row r="27" spans="1:21" ht="4.5" customHeight="1">
      <c r="A27" s="57"/>
      <c r="B27" s="276"/>
      <c r="C27" s="7"/>
      <c r="D27" s="7"/>
      <c r="E27" s="28"/>
      <c r="F27" s="7"/>
      <c r="G27" s="28"/>
      <c r="H27" s="7"/>
      <c r="I27" s="7"/>
      <c r="J27" s="7"/>
      <c r="K27" s="28"/>
      <c r="L27" s="7"/>
      <c r="M27" s="24"/>
      <c r="N27" s="22"/>
      <c r="O27" s="22"/>
      <c r="P27" s="22"/>
      <c r="U27" s="19"/>
    </row>
    <row r="28" spans="1:21" ht="15">
      <c r="A28" s="58" t="s">
        <v>41</v>
      </c>
      <c r="B28" s="276"/>
      <c r="C28" s="7"/>
      <c r="D28" s="7"/>
      <c r="E28" s="28"/>
      <c r="F28" s="8"/>
      <c r="G28" s="28"/>
      <c r="H28" s="8"/>
      <c r="I28" s="8"/>
      <c r="J28" s="8"/>
      <c r="K28" s="28"/>
      <c r="L28" s="8"/>
      <c r="M28" s="23"/>
      <c r="N28" s="22"/>
      <c r="O28" s="22"/>
      <c r="P28" s="22"/>
      <c r="U28" s="19"/>
    </row>
    <row r="29" spans="1:21" ht="15">
      <c r="A29" s="58" t="s">
        <v>38</v>
      </c>
      <c r="B29" s="277"/>
      <c r="C29" s="8"/>
      <c r="D29" s="8"/>
      <c r="E29" s="27"/>
      <c r="G29" s="27"/>
      <c r="K29" s="27"/>
      <c r="M29" s="20"/>
      <c r="U29" s="19"/>
    </row>
    <row r="30" spans="1:21" ht="15">
      <c r="A30" s="58" t="s">
        <v>250</v>
      </c>
      <c r="M30" s="20"/>
      <c r="U30" s="19"/>
    </row>
  </sheetData>
  <customSheetViews>
    <customSheetView guid="{932274DA-F637-4F9D-A320-C69006196EB3}" showPageBreaks="1" showGridLines="0" fitToPage="1" printArea="1" view="pageBreakPreview" topLeftCell="A4">
      <selection activeCell="F15" sqref="F15"/>
      <pageMargins left="0.15" right="0.23" top="0.31" bottom="0.28999999999999998" header="0.14000000000000001" footer="0.14000000000000001"/>
      <pageSetup scale="61" orientation="landscape" r:id="rId1"/>
    </customSheetView>
    <customSheetView guid="{2D64A94D-C66C-4FD3-8201-7F642E1B0F95}" showPageBreaks="1" showGridLines="0" fitToPage="1" printArea="1" topLeftCell="A4">
      <selection activeCell="E15" sqref="E15"/>
      <pageMargins left="0.15" right="0.23" top="0.31" bottom="0.28999999999999998" header="0.14000000000000001" footer="0.14000000000000001"/>
      <pageSetup scale="61" orientation="landscape" r:id="rId2"/>
    </customSheetView>
    <customSheetView guid="{140AC828-B0B4-4080-A982-6C42C4E5121D}" showPageBreaks="1" showGridLines="0" fitToPage="1" printArea="1" topLeftCell="C1">
      <selection activeCell="C12" sqref="C12"/>
      <pageMargins left="0.15" right="0.23" top="0.31" bottom="0.28999999999999998" header="0.14000000000000001" footer="0.14000000000000001"/>
      <pageSetup scale="66" orientation="landscape" r:id="rId3"/>
    </customSheetView>
    <customSheetView guid="{ACAAE18C-D451-4EA3-B25E-F36B6EE1CDDA}" showGridLines="0" fitToPage="1">
      <selection activeCell="C12" sqref="C12"/>
      <pageMargins left="0.15" right="0.23" top="0.31" bottom="0.28999999999999998" header="0.14000000000000001" footer="0.14000000000000001"/>
      <pageSetup scale="63" orientation="landscape" r:id="rId4"/>
    </customSheetView>
    <customSheetView guid="{29110A68-3EC6-4A67-B2F4-C5B07F9C3888}" showPageBreaks="1" showGridLines="0" fitToPage="1" printArea="1" view="pageBreakPreview" topLeftCell="A4">
      <selection activeCell="F15" sqref="F15"/>
      <pageMargins left="0.15" right="0.23" top="0.31" bottom="0.28999999999999998" header="0.14000000000000001" footer="0.14000000000000001"/>
      <pageSetup scale="72" orientation="landscape" r:id="rId5"/>
    </customSheetView>
    <customSheetView guid="{7F4599E1-7724-459F-9FCF-D7ED51D3A092}" showPageBreaks="1" showGridLines="0" fitToPage="1" printArea="1" view="pageBreakPreview">
      <selection activeCell="G5" sqref="G5"/>
      <pageMargins left="0.15" right="0.23" top="0.31" bottom="0.28999999999999998" header="0.14000000000000001" footer="0.14000000000000001"/>
      <pageSetup scale="72" orientation="landscape" r:id="rId6"/>
    </customSheetView>
    <customSheetView guid="{9BD9C074-40C7-4DEF-A2BD-D9FC2E0C67A7}" showPageBreaks="1" showGridLines="0" fitToPage="1" printArea="1" view="pageBreakPreview">
      <selection activeCell="G5" sqref="G5"/>
      <pageMargins left="0.15" right="0.23" top="0.31" bottom="0.28999999999999998" header="0.14000000000000001" footer="0.14000000000000001"/>
      <pageSetup scale="81" orientation="landscape" r:id="rId7"/>
    </customSheetView>
    <customSheetView guid="{ADCEEF57-9D23-4D32-B0E6-992B8F8AD223}" showPageBreaks="1" showGridLines="0" fitToPage="1" printArea="1" view="pageBreakPreview" topLeftCell="A4">
      <selection activeCell="F15" sqref="F15"/>
      <pageMargins left="0.15" right="0.23" top="0.31" bottom="0.28999999999999998" header="0.14000000000000001" footer="0.14000000000000001"/>
      <pageSetup scale="81" orientation="landscape" r:id="rId8"/>
    </customSheetView>
    <customSheetView guid="{40DFF96E-92BB-45DA-BA74-CB1455376A13}" showPageBreaks="1" showGridLines="0" fitToPage="1" printArea="1">
      <selection activeCell="C12" sqref="C12"/>
      <pageMargins left="0.15" right="0.23" top="0.31" bottom="0.28999999999999998" header="0.14000000000000001" footer="0.14000000000000001"/>
      <pageSetup scale="69" orientation="landscape" r:id="rId9"/>
    </customSheetView>
    <customSheetView guid="{A4B47967-7288-4EFC-B3A3-156A4AF2D0DB}" showPageBreaks="1" showGridLines="0" fitToPage="1" printArea="1" view="pageBreakPreview" topLeftCell="A4">
      <selection activeCell="F15" sqref="F15"/>
      <pageMargins left="0.15" right="0.23" top="0.31" bottom="0.28999999999999998" header="0.14000000000000001" footer="0.14000000000000001"/>
      <pageSetup scale="61" orientation="landscape" r:id="rId10"/>
    </customSheetView>
  </customSheetViews>
  <mergeCells count="9">
    <mergeCell ref="A2:O2"/>
    <mergeCell ref="A3:O3"/>
    <mergeCell ref="A4:O4"/>
    <mergeCell ref="K8:L8"/>
    <mergeCell ref="M6:N6"/>
    <mergeCell ref="A8:A11"/>
    <mergeCell ref="B8:B11"/>
    <mergeCell ref="C8:D8"/>
    <mergeCell ref="E8:F8"/>
  </mergeCells>
  <hyperlinks>
    <hyperlink ref="A6" display="BACK TO MENU"/>
  </hyperlinks>
  <pageMargins left="0.15" right="0.23" top="0.31" bottom="0.28999999999999998" header="0.14000000000000001" footer="0.14000000000000001"/>
  <pageSetup scale="61" orientation="landscape" r:id="rId11"/>
  <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showGridLines="0" view="pageBreakPreview" zoomScaleNormal="100" zoomScaleSheetLayoutView="100" workbookViewId="0">
      <selection activeCell="A24" sqref="A24:M27"/>
    </sheetView>
  </sheetViews>
  <sheetFormatPr defaultColWidth="9" defaultRowHeight="12.75"/>
  <cols>
    <col min="1" max="1" width="29.33203125" style="19" customWidth="1"/>
    <col min="2" max="2" width="12.88671875" style="20" customWidth="1"/>
    <col min="3" max="3" width="9.44140625" style="19" customWidth="1"/>
    <col min="4" max="4" width="9.109375" style="19" customWidth="1"/>
    <col min="5" max="5" width="6.88671875" style="19" customWidth="1"/>
    <col min="6" max="6" width="6.33203125" style="19" customWidth="1"/>
    <col min="7" max="7" width="7" style="19" customWidth="1"/>
    <col min="8" max="9" width="7.109375" style="19" customWidth="1"/>
    <col min="10" max="10" width="6.88671875" style="19" customWidth="1"/>
    <col min="11" max="11" width="6.44140625" style="19" customWidth="1"/>
    <col min="12" max="12" width="7.21875" style="19" customWidth="1"/>
    <col min="13" max="13" width="7.109375" style="19" customWidth="1"/>
    <col min="14" max="14" width="8.109375" style="19" customWidth="1"/>
    <col min="15" max="16" width="7.109375" style="19" customWidth="1"/>
    <col min="17" max="17" width="9.109375" style="19" customWidth="1"/>
    <col min="18" max="18" width="7.109375" style="19" customWidth="1"/>
    <col min="19" max="19" width="7.109375" style="20" customWidth="1"/>
    <col min="20" max="20" width="7.109375" style="19" customWidth="1"/>
    <col min="21" max="16384" width="9" style="19"/>
  </cols>
  <sheetData>
    <row r="2" spans="1:21" s="4" customFormat="1" ht="37.5">
      <c r="A2" s="611" t="s">
        <v>120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10"/>
    </row>
    <row r="3" spans="1:21" s="1" customFormat="1" ht="26.25">
      <c r="A3" s="613" t="s">
        <v>49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</row>
    <row r="4" spans="1:21" s="1" customFormat="1" ht="20.25">
      <c r="A4" s="644" t="s">
        <v>127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</row>
    <row r="5" spans="1:21" s="3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8"/>
    </row>
    <row r="6" spans="1:21" s="4" customFormat="1" ht="15">
      <c r="A6" s="66" t="s">
        <v>22</v>
      </c>
      <c r="B6" s="273"/>
      <c r="C6" s="31"/>
      <c r="D6" s="49"/>
      <c r="E6" s="31"/>
      <c r="F6" s="31"/>
      <c r="G6" s="31"/>
      <c r="H6" s="31"/>
      <c r="I6" s="31"/>
      <c r="J6" s="31"/>
      <c r="K6" s="31"/>
      <c r="L6" s="31"/>
      <c r="M6" s="31"/>
      <c r="N6" s="31"/>
      <c r="O6" s="300" t="s">
        <v>92</v>
      </c>
      <c r="P6" s="623">
        <f ca="1">TODAY()</f>
        <v>44526</v>
      </c>
      <c r="Q6" s="623"/>
      <c r="R6" s="247"/>
      <c r="S6" s="283"/>
      <c r="T6" s="158"/>
    </row>
    <row r="7" spans="1:21" s="4" customFormat="1" ht="21" thickBot="1">
      <c r="A7" s="37"/>
      <c r="B7" s="27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1" s="67" customFormat="1" ht="59.25" customHeight="1" thickTop="1">
      <c r="A8" s="619" t="s">
        <v>3</v>
      </c>
      <c r="B8" s="639" t="s">
        <v>10</v>
      </c>
      <c r="C8" s="646" t="s">
        <v>267</v>
      </c>
      <c r="D8" s="647"/>
      <c r="E8" s="648" t="s">
        <v>208</v>
      </c>
      <c r="F8" s="618"/>
      <c r="G8" s="648" t="s">
        <v>209</v>
      </c>
      <c r="H8" s="618"/>
      <c r="I8" s="648" t="s">
        <v>210</v>
      </c>
      <c r="J8" s="618"/>
      <c r="K8" s="645" t="s">
        <v>44</v>
      </c>
      <c r="L8" s="617"/>
      <c r="M8" s="645" t="s">
        <v>117</v>
      </c>
      <c r="N8" s="617"/>
      <c r="O8" s="617" t="s">
        <v>16</v>
      </c>
      <c r="P8" s="617"/>
      <c r="Q8" s="617" t="s">
        <v>15</v>
      </c>
      <c r="R8" s="617"/>
      <c r="S8" s="651" t="s">
        <v>68</v>
      </c>
      <c r="T8" s="652"/>
    </row>
    <row r="9" spans="1:21" s="67" customFormat="1" ht="13.5">
      <c r="A9" s="620"/>
      <c r="B9" s="640"/>
      <c r="C9" s="521" t="s">
        <v>4</v>
      </c>
      <c r="D9" s="521" t="s">
        <v>0</v>
      </c>
      <c r="E9" s="199" t="s">
        <v>4</v>
      </c>
      <c r="F9" s="199" t="s">
        <v>0</v>
      </c>
      <c r="G9" s="199" t="s">
        <v>4</v>
      </c>
      <c r="H9" s="199" t="s">
        <v>0</v>
      </c>
      <c r="I9" s="199" t="s">
        <v>4</v>
      </c>
      <c r="J9" s="199" t="s">
        <v>0</v>
      </c>
      <c r="K9" s="199" t="s">
        <v>4</v>
      </c>
      <c r="L9" s="199" t="s">
        <v>0</v>
      </c>
      <c r="M9" s="199" t="s">
        <v>4</v>
      </c>
      <c r="N9" s="199" t="s">
        <v>0</v>
      </c>
      <c r="O9" s="199" t="s">
        <v>4</v>
      </c>
      <c r="P9" s="199" t="s">
        <v>0</v>
      </c>
      <c r="Q9" s="199" t="s">
        <v>4</v>
      </c>
      <c r="R9" s="199" t="s">
        <v>0</v>
      </c>
      <c r="S9" s="237" t="s">
        <v>4</v>
      </c>
      <c r="T9" s="200" t="s">
        <v>0</v>
      </c>
    </row>
    <row r="10" spans="1:21" s="67" customFormat="1" ht="13.5">
      <c r="A10" s="620"/>
      <c r="B10" s="640"/>
      <c r="C10" s="520" t="s">
        <v>7</v>
      </c>
      <c r="D10" s="520" t="s">
        <v>12</v>
      </c>
      <c r="E10" s="201" t="s">
        <v>8</v>
      </c>
      <c r="F10" s="201" t="s">
        <v>5</v>
      </c>
      <c r="G10" s="201" t="s">
        <v>6</v>
      </c>
      <c r="H10" s="201" t="s">
        <v>11</v>
      </c>
      <c r="I10" s="201" t="s">
        <v>9</v>
      </c>
      <c r="J10" s="201" t="s">
        <v>8</v>
      </c>
      <c r="K10" s="201" t="s">
        <v>12</v>
      </c>
      <c r="L10" s="201" t="s">
        <v>9</v>
      </c>
      <c r="M10" s="201" t="s">
        <v>8</v>
      </c>
      <c r="N10" s="201" t="s">
        <v>6</v>
      </c>
      <c r="O10" s="201" t="s">
        <v>11</v>
      </c>
      <c r="P10" s="201" t="s">
        <v>7</v>
      </c>
      <c r="Q10" s="201" t="s">
        <v>12</v>
      </c>
      <c r="R10" s="201" t="s">
        <v>9</v>
      </c>
      <c r="S10" s="201" t="s">
        <v>5</v>
      </c>
      <c r="T10" s="202" t="s">
        <v>5</v>
      </c>
    </row>
    <row r="11" spans="1:21" s="67" customFormat="1" ht="13.5">
      <c r="A11" s="620"/>
      <c r="B11" s="640"/>
      <c r="C11" s="522">
        <v>0.75</v>
      </c>
      <c r="D11" s="522">
        <v>0.91666666666666663</v>
      </c>
      <c r="E11" s="203">
        <v>0.33333333333333331</v>
      </c>
      <c r="F11" s="203">
        <v>0.58333333333333337</v>
      </c>
      <c r="G11" s="203">
        <v>0.125</v>
      </c>
      <c r="H11" s="203">
        <v>0.20833333333333334</v>
      </c>
      <c r="I11" s="203">
        <v>0.5</v>
      </c>
      <c r="J11" s="203">
        <v>0.5</v>
      </c>
      <c r="K11" s="203">
        <v>0.33333333333333331</v>
      </c>
      <c r="L11" s="203">
        <v>4.1666666666666664E-2</v>
      </c>
      <c r="M11" s="203">
        <v>0.54166666666666663</v>
      </c>
      <c r="N11" s="203">
        <v>0.29166666666666669</v>
      </c>
      <c r="O11" s="204">
        <v>0.54166666666666663</v>
      </c>
      <c r="P11" s="204">
        <v>0.20833333333333334</v>
      </c>
      <c r="Q11" s="204">
        <v>0.79166666666666663</v>
      </c>
      <c r="R11" s="204">
        <v>0.66666666666666663</v>
      </c>
      <c r="S11" s="203">
        <v>0.29166666666666669</v>
      </c>
      <c r="T11" s="205">
        <v>0.70833333333333337</v>
      </c>
    </row>
    <row r="12" spans="1:21" s="532" customFormat="1" ht="20.100000000000001" customHeight="1">
      <c r="A12" s="529" t="s">
        <v>354</v>
      </c>
      <c r="B12" s="531" t="s">
        <v>355</v>
      </c>
      <c r="C12" s="80" t="s">
        <v>319</v>
      </c>
      <c r="D12" s="80" t="s">
        <v>320</v>
      </c>
      <c r="E12" s="528" t="s">
        <v>344</v>
      </c>
      <c r="F12" s="528" t="s">
        <v>316</v>
      </c>
      <c r="G12" s="528"/>
      <c r="H12" s="528"/>
      <c r="I12" s="528"/>
      <c r="J12" s="528"/>
      <c r="K12" s="587" t="s">
        <v>311</v>
      </c>
      <c r="L12" s="587" t="s">
        <v>311</v>
      </c>
      <c r="M12" s="587" t="s">
        <v>311</v>
      </c>
      <c r="N12" s="587" t="s">
        <v>311</v>
      </c>
      <c r="O12" s="528" t="s">
        <v>333</v>
      </c>
      <c r="P12" s="528" t="s">
        <v>337</v>
      </c>
      <c r="Q12" s="528" t="s">
        <v>338</v>
      </c>
      <c r="R12" s="528" t="s">
        <v>359</v>
      </c>
      <c r="S12" s="528" t="s">
        <v>364</v>
      </c>
      <c r="T12" s="528" t="s">
        <v>360</v>
      </c>
    </row>
    <row r="13" spans="1:21" s="532" customFormat="1" ht="20.100000000000001" customHeight="1">
      <c r="A13" s="529" t="s">
        <v>356</v>
      </c>
      <c r="B13" s="531" t="s">
        <v>357</v>
      </c>
      <c r="C13" s="80" t="s">
        <v>317</v>
      </c>
      <c r="D13" s="80" t="s">
        <v>307</v>
      </c>
      <c r="E13" s="528" t="s">
        <v>310</v>
      </c>
      <c r="F13" s="528" t="s">
        <v>312</v>
      </c>
      <c r="G13" s="528"/>
      <c r="H13" s="528"/>
      <c r="I13" s="528"/>
      <c r="J13" s="528"/>
      <c r="K13" s="528" t="s">
        <v>338</v>
      </c>
      <c r="L13" s="528" t="s">
        <v>359</v>
      </c>
      <c r="M13" s="528" t="s">
        <v>364</v>
      </c>
      <c r="N13" s="528" t="s">
        <v>361</v>
      </c>
      <c r="O13" s="587" t="s">
        <v>311</v>
      </c>
      <c r="P13" s="587" t="s">
        <v>311</v>
      </c>
      <c r="Q13" s="528" t="s">
        <v>351</v>
      </c>
      <c r="R13" s="528" t="s">
        <v>352</v>
      </c>
      <c r="S13" s="528" t="s">
        <v>353</v>
      </c>
      <c r="T13" s="528" t="s">
        <v>362</v>
      </c>
    </row>
    <row r="14" spans="1:21" s="532" customFormat="1" ht="20.100000000000001" customHeight="1">
      <c r="A14" s="529" t="s">
        <v>324</v>
      </c>
      <c r="B14" s="531" t="s">
        <v>358</v>
      </c>
      <c r="C14" s="80" t="s">
        <v>312</v>
      </c>
      <c r="D14" s="80" t="s">
        <v>342</v>
      </c>
      <c r="E14" s="528" t="s">
        <v>318</v>
      </c>
      <c r="F14" s="528" t="s">
        <v>314</v>
      </c>
      <c r="G14" s="528"/>
      <c r="H14" s="528"/>
      <c r="I14" s="528"/>
      <c r="J14" s="528"/>
      <c r="K14" s="528" t="s">
        <v>349</v>
      </c>
      <c r="L14" s="528" t="s">
        <v>350</v>
      </c>
      <c r="M14" s="528" t="s">
        <v>351</v>
      </c>
      <c r="N14" s="528" t="s">
        <v>353</v>
      </c>
      <c r="O14" s="528" t="s">
        <v>362</v>
      </c>
      <c r="P14" s="528" t="s">
        <v>363</v>
      </c>
      <c r="Q14" s="587" t="s">
        <v>311</v>
      </c>
      <c r="R14" s="587" t="s">
        <v>311</v>
      </c>
      <c r="S14" s="528" t="s">
        <v>365</v>
      </c>
      <c r="T14" s="528" t="s">
        <v>366</v>
      </c>
    </row>
    <row r="15" spans="1:21" s="532" customFormat="1" ht="20.100000000000001" customHeight="1">
      <c r="A15" s="529" t="s">
        <v>439</v>
      </c>
      <c r="B15" s="531" t="s">
        <v>440</v>
      </c>
      <c r="C15" s="80" t="s">
        <v>343</v>
      </c>
      <c r="D15" s="80" t="s">
        <v>339</v>
      </c>
      <c r="E15" s="528" t="s">
        <v>345</v>
      </c>
      <c r="F15" s="528" t="s">
        <v>334</v>
      </c>
      <c r="G15" s="528"/>
      <c r="H15" s="528"/>
      <c r="I15" s="528"/>
      <c r="J15" s="528"/>
      <c r="K15" s="587" t="s">
        <v>311</v>
      </c>
      <c r="L15" s="587" t="s">
        <v>311</v>
      </c>
      <c r="M15" s="528" t="s">
        <v>372</v>
      </c>
      <c r="N15" s="528" t="s">
        <v>429</v>
      </c>
      <c r="O15" s="528" t="s">
        <v>383</v>
      </c>
      <c r="P15" s="528" t="s">
        <v>410</v>
      </c>
      <c r="Q15" s="528" t="s">
        <v>376</v>
      </c>
      <c r="R15" s="528" t="s">
        <v>411</v>
      </c>
      <c r="S15" s="528" t="s">
        <v>430</v>
      </c>
      <c r="T15" s="528" t="s">
        <v>413</v>
      </c>
    </row>
    <row r="16" spans="1:21" s="532" customFormat="1" ht="20.100000000000001" customHeight="1">
      <c r="A16" s="529" t="s">
        <v>441</v>
      </c>
      <c r="B16" s="531" t="s">
        <v>442</v>
      </c>
      <c r="C16" s="80" t="s">
        <v>332</v>
      </c>
      <c r="D16" s="80" t="s">
        <v>333</v>
      </c>
      <c r="E16" s="528" t="s">
        <v>337</v>
      </c>
      <c r="F16" s="528" t="s">
        <v>338</v>
      </c>
      <c r="G16" s="528"/>
      <c r="H16" s="528"/>
      <c r="I16" s="528"/>
      <c r="J16" s="528"/>
      <c r="K16" s="528" t="s">
        <v>411</v>
      </c>
      <c r="L16" s="528" t="s">
        <v>411</v>
      </c>
      <c r="M16" s="587" t="s">
        <v>311</v>
      </c>
      <c r="N16" s="587" t="s">
        <v>311</v>
      </c>
      <c r="O16" s="528" t="s">
        <v>415</v>
      </c>
      <c r="P16" s="528" t="s">
        <v>417</v>
      </c>
      <c r="Q16" s="528" t="s">
        <v>416</v>
      </c>
      <c r="R16" s="528" t="s">
        <v>418</v>
      </c>
      <c r="S16" s="528" t="s">
        <v>424</v>
      </c>
      <c r="T16" s="528" t="s">
        <v>431</v>
      </c>
    </row>
    <row r="17" spans="1:20" s="532" customFormat="1" ht="20.100000000000001" customHeight="1">
      <c r="A17" s="529" t="s">
        <v>443</v>
      </c>
      <c r="B17" s="531" t="s">
        <v>444</v>
      </c>
      <c r="C17" s="80" t="s">
        <v>337</v>
      </c>
      <c r="D17" s="80" t="s">
        <v>409</v>
      </c>
      <c r="E17" s="528" t="s">
        <v>359</v>
      </c>
      <c r="F17" s="528" t="s">
        <v>364</v>
      </c>
      <c r="G17" s="528"/>
      <c r="H17" s="528"/>
      <c r="I17" s="528"/>
      <c r="J17" s="528"/>
      <c r="K17" s="528" t="s">
        <v>413</v>
      </c>
      <c r="L17" s="528" t="s">
        <v>412</v>
      </c>
      <c r="M17" s="528" t="s">
        <v>414</v>
      </c>
      <c r="N17" s="528" t="s">
        <v>417</v>
      </c>
      <c r="O17" s="528" t="s">
        <v>416</v>
      </c>
      <c r="P17" s="528" t="s">
        <v>452</v>
      </c>
      <c r="Q17" s="587" t="s">
        <v>311</v>
      </c>
      <c r="R17" s="587" t="s">
        <v>311</v>
      </c>
      <c r="S17" s="528" t="s">
        <v>458</v>
      </c>
      <c r="T17" s="528" t="s">
        <v>432</v>
      </c>
    </row>
    <row r="18" spans="1:20" s="532" customFormat="1" ht="20.100000000000001" customHeight="1">
      <c r="A18" s="529" t="s">
        <v>445</v>
      </c>
      <c r="B18" s="531" t="s">
        <v>446</v>
      </c>
      <c r="C18" s="80" t="s">
        <v>348</v>
      </c>
      <c r="D18" s="80" t="s">
        <v>349</v>
      </c>
      <c r="E18" s="528" t="s">
        <v>351</v>
      </c>
      <c r="F18" s="528" t="s">
        <v>352</v>
      </c>
      <c r="G18" s="528"/>
      <c r="H18" s="528"/>
      <c r="I18" s="528"/>
      <c r="J18" s="528"/>
      <c r="K18" s="528" t="s">
        <v>418</v>
      </c>
      <c r="L18" s="528" t="s">
        <v>424</v>
      </c>
      <c r="M18" s="528" t="s">
        <v>431</v>
      </c>
      <c r="N18" s="528" t="s">
        <v>432</v>
      </c>
      <c r="O18" s="528" t="s">
        <v>438</v>
      </c>
      <c r="P18" s="528" t="s">
        <v>433</v>
      </c>
      <c r="Q18" s="528" t="s">
        <v>455</v>
      </c>
      <c r="R18" s="528" t="s">
        <v>450</v>
      </c>
      <c r="S18" s="528" t="s">
        <v>459</v>
      </c>
      <c r="T18" s="528" t="s">
        <v>451</v>
      </c>
    </row>
    <row r="19" spans="1:20" s="532" customFormat="1" ht="20.100000000000001" customHeight="1">
      <c r="A19" s="529" t="s">
        <v>447</v>
      </c>
      <c r="B19" s="531" t="s">
        <v>448</v>
      </c>
      <c r="C19" s="80" t="s">
        <v>363</v>
      </c>
      <c r="D19" s="80" t="s">
        <v>449</v>
      </c>
      <c r="E19" s="528" t="s">
        <v>381</v>
      </c>
      <c r="F19" s="528" t="s">
        <v>365</v>
      </c>
      <c r="G19" s="528"/>
      <c r="H19" s="528"/>
      <c r="I19" s="528"/>
      <c r="J19" s="528"/>
      <c r="K19" s="587" t="s">
        <v>311</v>
      </c>
      <c r="L19" s="587" t="s">
        <v>311</v>
      </c>
      <c r="M19" s="528" t="s">
        <v>450</v>
      </c>
      <c r="N19" s="528" t="s">
        <v>451</v>
      </c>
      <c r="O19" s="528" t="s">
        <v>453</v>
      </c>
      <c r="P19" s="528" t="s">
        <v>454</v>
      </c>
      <c r="Q19" s="528" t="s">
        <v>456</v>
      </c>
      <c r="R19" s="528" t="s">
        <v>457</v>
      </c>
      <c r="S19" s="528" t="s">
        <v>425</v>
      </c>
      <c r="T19" s="528" t="s">
        <v>426</v>
      </c>
    </row>
    <row r="20" spans="1:20" s="4" customFormat="1" ht="15" customHeight="1">
      <c r="A20" s="302"/>
      <c r="B20" s="303"/>
      <c r="C20" s="231"/>
      <c r="D20" s="231"/>
      <c r="E20" s="231"/>
      <c r="F20" s="231"/>
      <c r="G20" s="231"/>
      <c r="H20" s="231"/>
      <c r="I20" s="231"/>
      <c r="J20" s="231"/>
      <c r="K20" s="304"/>
      <c r="L20" s="231"/>
      <c r="M20" s="231"/>
      <c r="N20" s="231"/>
      <c r="O20" s="231"/>
      <c r="P20" s="231"/>
      <c r="Q20" s="231"/>
      <c r="R20" s="231"/>
      <c r="S20" s="231"/>
      <c r="T20" s="231"/>
    </row>
    <row r="21" spans="1:20">
      <c r="A21" s="305" t="s">
        <v>32</v>
      </c>
      <c r="B21" s="273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>
      <c r="A22" s="32"/>
      <c r="B22" s="274"/>
      <c r="C22" s="32"/>
      <c r="D22" s="32"/>
    </row>
    <row r="23" spans="1:20" ht="15.75">
      <c r="A23" s="35" t="s">
        <v>30</v>
      </c>
      <c r="B23" s="274"/>
      <c r="C23" s="32"/>
      <c r="D23" s="32"/>
    </row>
    <row r="24" spans="1:20" ht="6.75" customHeight="1">
      <c r="A24" s="32"/>
      <c r="B24" s="274"/>
      <c r="C24" s="32"/>
      <c r="D24" s="32"/>
    </row>
    <row r="25" spans="1:20" s="53" customFormat="1" ht="15.75">
      <c r="A25" s="50" t="s">
        <v>248</v>
      </c>
      <c r="B25" s="64"/>
      <c r="C25" s="52"/>
      <c r="D25" s="52"/>
      <c r="E25" s="52"/>
      <c r="F25" s="52"/>
      <c r="G25" s="52"/>
      <c r="H25" s="52"/>
      <c r="I25" s="52"/>
      <c r="J25" s="52"/>
      <c r="K25" s="52"/>
      <c r="L25" s="52"/>
      <c r="N25" s="50" t="s">
        <v>229</v>
      </c>
      <c r="P25" s="52"/>
      <c r="Q25" s="52"/>
      <c r="R25" s="52"/>
      <c r="S25" s="64"/>
    </row>
    <row r="26" spans="1:20" s="53" customFormat="1" ht="15.75">
      <c r="A26" s="50" t="s">
        <v>259</v>
      </c>
      <c r="B26" s="64"/>
      <c r="C26" s="52"/>
      <c r="D26" s="52"/>
      <c r="E26" s="52"/>
      <c r="F26" s="52"/>
      <c r="G26" s="52"/>
      <c r="H26" s="52"/>
      <c r="I26" s="52"/>
      <c r="J26" s="52"/>
      <c r="K26" s="52"/>
      <c r="L26" s="52"/>
      <c r="N26" s="50" t="s">
        <v>230</v>
      </c>
      <c r="P26" s="52"/>
      <c r="Q26" s="52"/>
      <c r="R26" s="52"/>
      <c r="S26" s="64"/>
    </row>
    <row r="27" spans="1:20" s="53" customFormat="1" ht="15.75">
      <c r="A27" s="50" t="s">
        <v>63</v>
      </c>
      <c r="B27" s="64"/>
      <c r="C27" s="52"/>
      <c r="D27" s="52"/>
      <c r="E27" s="52"/>
      <c r="F27" s="50"/>
      <c r="G27" s="52"/>
      <c r="H27" s="50"/>
      <c r="I27" s="52"/>
      <c r="J27" s="50"/>
      <c r="K27" s="64"/>
      <c r="N27" s="50" t="s">
        <v>231</v>
      </c>
      <c r="P27" s="52"/>
      <c r="Q27" s="52"/>
      <c r="R27" s="52"/>
      <c r="S27" s="64"/>
    </row>
    <row r="28" spans="1:20" s="53" customFormat="1" ht="15.75">
      <c r="A28" s="50" t="s">
        <v>20</v>
      </c>
      <c r="B28" s="64"/>
      <c r="C28" s="52"/>
      <c r="D28" s="52"/>
      <c r="E28" s="52"/>
      <c r="F28" s="50"/>
      <c r="G28" s="52"/>
      <c r="H28" s="50"/>
      <c r="I28" s="52"/>
      <c r="J28" s="50"/>
      <c r="K28" s="64"/>
      <c r="N28" s="50" t="s">
        <v>84</v>
      </c>
      <c r="P28" s="52"/>
      <c r="Q28" s="52"/>
      <c r="R28" s="52"/>
      <c r="S28" s="64"/>
    </row>
    <row r="30" spans="1:20" ht="15.75">
      <c r="A30" s="235" t="s">
        <v>2</v>
      </c>
      <c r="B30" s="275"/>
      <c r="C30" s="17"/>
      <c r="D30" s="17"/>
      <c r="E30" s="26"/>
      <c r="F30" s="5"/>
      <c r="G30" s="26"/>
      <c r="H30" s="5"/>
      <c r="I30" s="26"/>
      <c r="J30" s="5"/>
      <c r="K30" s="21"/>
      <c r="L30" s="22"/>
      <c r="M30" s="9"/>
      <c r="N30" s="9"/>
      <c r="S30" s="19"/>
    </row>
    <row r="31" spans="1:20" ht="5.25" customHeight="1">
      <c r="A31" s="235"/>
      <c r="B31" s="275"/>
      <c r="C31" s="17"/>
      <c r="D31" s="17"/>
      <c r="E31" s="26"/>
      <c r="F31" s="5"/>
      <c r="G31" s="26"/>
      <c r="H31" s="5"/>
      <c r="I31" s="26"/>
      <c r="J31" s="5"/>
      <c r="K31" s="21"/>
      <c r="L31" s="22"/>
      <c r="M31" s="9"/>
      <c r="N31" s="9"/>
      <c r="S31" s="19"/>
    </row>
    <row r="32" spans="1:20" ht="18">
      <c r="A32" s="36" t="s">
        <v>40</v>
      </c>
      <c r="B32" s="275"/>
      <c r="C32" s="17"/>
      <c r="D32" s="17"/>
      <c r="E32" s="26"/>
      <c r="F32" s="7"/>
      <c r="G32" s="26"/>
      <c r="H32" s="7"/>
      <c r="I32" s="26"/>
      <c r="J32" s="7"/>
      <c r="K32" s="24"/>
      <c r="L32" s="6"/>
      <c r="M32" s="6"/>
      <c r="N32" s="6"/>
      <c r="S32" s="19"/>
    </row>
    <row r="33" spans="1:19" ht="4.5" customHeight="1">
      <c r="A33" s="57"/>
      <c r="B33" s="276"/>
      <c r="C33" s="7"/>
      <c r="D33" s="7"/>
      <c r="E33" s="28"/>
      <c r="F33" s="7"/>
      <c r="G33" s="28"/>
      <c r="H33" s="7"/>
      <c r="I33" s="28"/>
      <c r="J33" s="7"/>
      <c r="K33" s="24"/>
      <c r="L33" s="22"/>
      <c r="M33" s="22"/>
      <c r="N33" s="22"/>
      <c r="S33" s="19"/>
    </row>
    <row r="34" spans="1:19" ht="15">
      <c r="A34" s="58" t="s">
        <v>41</v>
      </c>
      <c r="B34" s="276"/>
      <c r="C34" s="7"/>
      <c r="D34" s="7"/>
      <c r="E34" s="28"/>
      <c r="F34" s="8"/>
      <c r="G34" s="28"/>
      <c r="H34" s="8"/>
      <c r="I34" s="28"/>
      <c r="J34" s="8"/>
      <c r="K34" s="23"/>
      <c r="L34" s="22"/>
      <c r="M34" s="22"/>
      <c r="N34" s="22"/>
      <c r="S34" s="19"/>
    </row>
    <row r="35" spans="1:19" ht="15">
      <c r="A35" s="58" t="s">
        <v>38</v>
      </c>
      <c r="B35" s="277"/>
      <c r="C35" s="8"/>
      <c r="D35" s="8"/>
      <c r="E35" s="27"/>
      <c r="G35" s="27"/>
      <c r="I35" s="27"/>
      <c r="K35" s="20"/>
      <c r="S35" s="19"/>
    </row>
    <row r="36" spans="1:19" ht="15">
      <c r="A36" s="58" t="s">
        <v>250</v>
      </c>
      <c r="K36" s="20"/>
      <c r="S36" s="19"/>
    </row>
  </sheetData>
  <customSheetViews>
    <customSheetView guid="{932274DA-F637-4F9D-A320-C69006196EB3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64" orientation="landscape" r:id="rId1"/>
    </customSheetView>
    <customSheetView guid="{2D64A94D-C66C-4FD3-8201-7F642E1B0F95}" showPageBreaks="1" showGridLines="0" fitToPage="1" hiddenColumns="1" topLeftCell="A7">
      <selection activeCell="D21" sqref="D20:D21"/>
      <pageMargins left="0.15" right="0.23" top="0.31" bottom="0.28999999999999998" header="0.14000000000000001" footer="0.14000000000000001"/>
      <pageSetup scale="77" orientation="landscape" r:id="rId2"/>
    </customSheetView>
    <customSheetView guid="{140AC828-B0B4-4080-A982-6C42C4E5121D}" showGridLines="0" fitToPage="1" hiddenColumns="1" topLeftCell="A4">
      <selection activeCell="K18" sqref="K18"/>
      <pageMargins left="0.15" right="0.23" top="0.31" bottom="0.28999999999999998" header="0.14000000000000001" footer="0.14000000000000001"/>
      <pageSetup scale="82" orientation="landscape" r:id="rId3"/>
    </customSheetView>
    <customSheetView guid="{ACAAE18C-D451-4EA3-B25E-F36B6EE1CDDA}" showGridLines="0" fitToPage="1" hiddenColumns="1" topLeftCell="A7">
      <selection activeCell="K18" sqref="K18"/>
      <pageMargins left="0.15" right="0.23" top="0.31" bottom="0.28999999999999998" header="0.14000000000000001" footer="0.14000000000000001"/>
      <pageSetup scale="82" orientation="landscape" r:id="rId4"/>
    </customSheetView>
    <customSheetView guid="{29110A68-3EC6-4A67-B2F4-C5B07F9C3888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68" orientation="landscape" r:id="rId5"/>
    </customSheetView>
    <customSheetView guid="{7F4599E1-7724-459F-9FCF-D7ED51D3A092}" showPageBreaks="1" showGridLines="0" fitToPage="1" view="pageBreakPreview" topLeftCell="A4">
      <selection activeCell="I34" sqref="I34"/>
      <pageMargins left="0.15" right="0.23" top="0.31" bottom="0.28999999999999998" header="0.14000000000000001" footer="0.14000000000000001"/>
      <pageSetup scale="68" orientation="landscape" r:id="rId6"/>
    </customSheetView>
    <customSheetView guid="{9BD9C074-40C7-4DEF-A2BD-D9FC2E0C67A7}" showPageBreaks="1" showGridLines="0" fitToPage="1" view="pageBreakPreview">
      <selection activeCell="J20" sqref="J20"/>
      <pageMargins left="0.15" right="0.23" top="0.31" bottom="0.28999999999999998" header="0.14000000000000001" footer="0.14000000000000001"/>
      <pageSetup scale="76" orientation="landscape" r:id="rId7"/>
    </customSheetView>
    <customSheetView guid="{66D3A9EB-F894-4E92-AAA1-D172D6B95E05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68" orientation="landscape" r:id="rId8"/>
    </customSheetView>
    <customSheetView guid="{91AC30DE-1D40-4709-B1FA-6F0FA378251B}" showPageBreaks="1" showGridLines="0" fitToPage="1" view="pageBreakPreview">
      <selection activeCell="D14" sqref="D14"/>
      <pageMargins left="0.15" right="0.23" top="0.31" bottom="0.28999999999999998" header="0.14000000000000001" footer="0.14000000000000001"/>
      <pageSetup scale="68" orientation="landscape" r:id="rId9"/>
    </customSheetView>
    <customSheetView guid="{F1738DBA-4A86-4E4E-8AA2-B6B2804E8CE9}" showPageBreaks="1" showGridLines="0" fitToPage="1" view="pageBreakPreview" topLeftCell="A4">
      <selection activeCell="I34" sqref="I34"/>
      <pageMargins left="0.15" right="0.23" top="0.31" bottom="0.28999999999999998" header="0.14000000000000001" footer="0.14000000000000001"/>
      <pageSetup scale="68" orientation="landscape" r:id="rId10"/>
    </customSheetView>
    <customSheetView guid="{5618DD8E-698B-41B5-8163-9804A8A834E2}" showPageBreaks="1" showGridLines="0" fitToPage="1" view="pageBreakPreview">
      <selection activeCell="D17" sqref="D17"/>
      <pageMargins left="0.15" right="0.23" top="0.31" bottom="0.28999999999999998" header="0.14000000000000001" footer="0.14000000000000001"/>
      <pageSetup scale="68" orientation="landscape" r:id="rId11"/>
    </customSheetView>
    <customSheetView guid="{9CCF10E2-92C0-49B0-AF99-307DE301C06F}" showPageBreaks="1" showGridLines="0" fitToPage="1" view="pageBreakPreview" topLeftCell="A10">
      <selection activeCell="B29" sqref="B29:B30"/>
      <pageMargins left="0.15" right="0.23" top="0.31" bottom="0.28999999999999998" header="0.14000000000000001" footer="0.14000000000000001"/>
      <pageSetup scale="68" orientation="landscape" r:id="rId12"/>
    </customSheetView>
    <customSheetView guid="{6B137BBA-28F2-4177-ADEF-B1D1878767AC}" showPageBreaks="1" showGridLines="0" fitToPage="1" view="pageBreakPreview">
      <selection activeCell="D28" sqref="D28"/>
      <pageMargins left="0.15" right="0.23" top="0.31" bottom="0.28999999999999998" header="0.14000000000000001" footer="0.14000000000000001"/>
      <pageSetup scale="68" orientation="landscape" r:id="rId13"/>
    </customSheetView>
    <customSheetView guid="{3675219B-151D-4A83-95AF-6CA1D823DF91}" showPageBreaks="1" showGridLines="0" fitToPage="1" view="pageBreakPreview" topLeftCell="A4">
      <selection activeCell="I34" sqref="I34"/>
      <pageMargins left="0.15" right="0.23" top="0.31" bottom="0.28999999999999998" header="0.14000000000000001" footer="0.14000000000000001"/>
      <pageSetup scale="68" orientation="landscape" r:id="rId14"/>
    </customSheetView>
    <customSheetView guid="{F8AC9B16-B680-443B-A0C2-C2568C2FC9DC}" showPageBreaks="1" showGridLines="0" fitToPage="1" view="pageBreakPreview">
      <selection activeCell="D17" sqref="D17"/>
      <pageMargins left="0.15" right="0.23" top="0.31" bottom="0.28999999999999998" header="0.14000000000000001" footer="0.14000000000000001"/>
      <pageSetup scale="68" orientation="landscape" r:id="rId15"/>
    </customSheetView>
    <customSheetView guid="{9BFCC6BA-6181-4FB6-AF72-B0E6954AA9A0}" showPageBreaks="1" showGridLines="0" fitToPage="1" view="pageBreakPreview">
      <selection activeCell="W14" sqref="W14"/>
      <pageMargins left="0.15" right="0.23" top="0.31" bottom="0.28999999999999998" header="0.14000000000000001" footer="0.14000000000000001"/>
      <pageSetup scale="76" orientation="landscape" r:id="rId16"/>
    </customSheetView>
    <customSheetView guid="{7044E850-A5C6-4247-BE4D-DC6D0F8B87FE}" showPageBreaks="1" showGridLines="0" fitToPage="1" view="pageBreakPreview">
      <selection activeCell="C16" sqref="C16"/>
      <pageMargins left="0.15" right="0.23" top="0.31" bottom="0.28999999999999998" header="0.14000000000000001" footer="0.14000000000000001"/>
      <pageSetup scale="73" orientation="landscape" r:id="rId17"/>
    </customSheetView>
    <customSheetView guid="{D63838BE-F230-4BC1-8CFF-567D02D6527C}" scale="90" showPageBreaks="1" showGridLines="0" fitToPage="1" view="pageBreakPreview" topLeftCell="A7">
      <selection activeCell="H17" sqref="H17"/>
      <pageMargins left="0.15" right="0.23" top="0.31" bottom="0.28999999999999998" header="0.14000000000000001" footer="0.14000000000000001"/>
      <pageSetup scale="81" orientation="landscape" r:id="rId18"/>
    </customSheetView>
    <customSheetView guid="{20B682CD-B38B-44EE-8FE8-229DDCE8B959}" scale="90" showPageBreaks="1" showGridLines="0" fitToPage="1" view="pageBreakPreview" topLeftCell="A7">
      <selection activeCell="H17" sqref="H17"/>
      <pageMargins left="0.15" right="0.23" top="0.31" bottom="0.28999999999999998" header="0.14000000000000001" footer="0.14000000000000001"/>
      <pageSetup scale="81" orientation="landscape" r:id="rId19"/>
    </customSheetView>
    <customSheetView guid="{3D6738E3-A45A-4638-AB53-C4FC5C66BC2D}" scale="90" showPageBreaks="1" showGridLines="0" fitToPage="1" view="pageBreakPreview" topLeftCell="A4">
      <selection activeCell="I20" sqref="I20"/>
      <pageMargins left="0.15" right="0.23" top="0.31" bottom="0.28999999999999998" header="0.14000000000000001" footer="0.14000000000000001"/>
      <pageSetup scale="81" orientation="landscape" r:id="rId20"/>
    </customSheetView>
    <customSheetView guid="{D4ABD959-335C-45EC-87BE-C9BA377F0497}" showPageBreaks="1" showGridLines="0" fitToPage="1" view="pageBreakPreview" topLeftCell="A19">
      <selection activeCell="A35" sqref="A35"/>
      <pageMargins left="0.15" right="0.23" top="0.31" bottom="0.28999999999999998" header="0.14000000000000001" footer="0.14000000000000001"/>
      <pageSetup scale="68" orientation="landscape" r:id="rId21"/>
    </customSheetView>
    <customSheetView guid="{0AC86E81-06EB-4896-B1CE-C91766AC0986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68" orientation="landscape" r:id="rId22"/>
    </customSheetView>
    <customSheetView guid="{ECFF03AA-9995-49FD-8675-E9EB89E20521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68" orientation="landscape" r:id="rId23"/>
    </customSheetView>
    <customSheetView guid="{94144FE1-E98D-468C-A0B0-A5E0B5B10077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76" orientation="landscape" r:id="rId24"/>
    </customSheetView>
    <customSheetView guid="{ADCEEF57-9D23-4D32-B0E6-992B8F8AD223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76" orientation="landscape" r:id="rId25"/>
    </customSheetView>
    <customSheetView guid="{40DFF96E-92BB-45DA-BA74-CB1455376A13}" showGridLines="0" fitToPage="1" hiddenColumns="1" topLeftCell="A7">
      <selection activeCell="K18" sqref="K18"/>
      <pageMargins left="0.15" right="0.23" top="0.31" bottom="0.28999999999999998" header="0.14000000000000001" footer="0.14000000000000001"/>
      <pageSetup scale="82" orientation="landscape" r:id="rId26"/>
    </customSheetView>
    <customSheetView guid="{A4B47967-7288-4EFC-B3A3-156A4AF2D0DB}" showPageBreaks="1" showGridLines="0" fitToPage="1" view="pageBreakPreview">
      <selection activeCell="A24" sqref="A24:M27"/>
      <pageMargins left="0.15" right="0.23" top="0.31" bottom="0.28999999999999998" header="0.14000000000000001" footer="0.14000000000000001"/>
      <pageSetup scale="64" orientation="landscape" r:id="rId27"/>
    </customSheetView>
  </customSheetViews>
  <mergeCells count="15">
    <mergeCell ref="A2:T2"/>
    <mergeCell ref="A3:T3"/>
    <mergeCell ref="A4:T4"/>
    <mergeCell ref="S8:T8"/>
    <mergeCell ref="A8:A11"/>
    <mergeCell ref="I8:J8"/>
    <mergeCell ref="B8:B11"/>
    <mergeCell ref="C8:D8"/>
    <mergeCell ref="G8:H8"/>
    <mergeCell ref="E8:F8"/>
    <mergeCell ref="Q8:R8"/>
    <mergeCell ref="P6:Q6"/>
    <mergeCell ref="K8:L8"/>
    <mergeCell ref="M8:N8"/>
    <mergeCell ref="O8:P8"/>
  </mergeCells>
  <hyperlinks>
    <hyperlink ref="A6" display="BACK TO MENU"/>
  </hyperlinks>
  <pageMargins left="0.15" right="0.23" top="0.31" bottom="0.28999999999999998" header="0.14000000000000001" footer="0.14000000000000001"/>
  <pageSetup scale="64" orientation="landscape" r:id="rId28"/>
  <drawing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1"/>
  <sheetViews>
    <sheetView showGridLines="0" view="pageBreakPreview" topLeftCell="A4" zoomScaleNormal="100" zoomScaleSheetLayoutView="100" workbookViewId="0">
      <selection activeCell="A12" sqref="A12:F14"/>
    </sheetView>
  </sheetViews>
  <sheetFormatPr defaultColWidth="9" defaultRowHeight="12.75"/>
  <cols>
    <col min="1" max="1" width="23" style="19" customWidth="1"/>
    <col min="2" max="2" width="11.109375" style="20" customWidth="1"/>
    <col min="3" max="6" width="7.6640625" style="19" customWidth="1"/>
    <col min="7" max="7" width="21.109375" style="19" bestFit="1" customWidth="1"/>
    <col min="8" max="8" width="7.44140625" style="19" bestFit="1" customWidth="1"/>
    <col min="9" max="9" width="9.44140625" style="19" customWidth="1"/>
    <col min="10" max="15" width="7.6640625" style="19" customWidth="1"/>
    <col min="16" max="16" width="9" style="19" bestFit="1" customWidth="1"/>
    <col min="17" max="16384" width="9" style="19"/>
  </cols>
  <sheetData>
    <row r="2" spans="1:17" s="4" customFormat="1" ht="37.5">
      <c r="A2" s="611" t="s">
        <v>120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10"/>
    </row>
    <row r="3" spans="1:17" s="1" customFormat="1" ht="26.25">
      <c r="A3" s="613" t="s">
        <v>121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</row>
    <row r="4" spans="1:17" s="1" customFormat="1" ht="20.25">
      <c r="A4" s="644" t="s">
        <v>122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</row>
    <row r="5" spans="1:17" s="3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s="4" customFormat="1" ht="15">
      <c r="A6" s="66" t="s">
        <v>22</v>
      </c>
      <c r="B6" s="273"/>
      <c r="C6" s="31"/>
      <c r="D6" s="49"/>
      <c r="E6" s="31"/>
      <c r="F6" s="31"/>
      <c r="G6" s="31"/>
      <c r="H6" s="31"/>
      <c r="I6" s="31"/>
      <c r="J6" s="31"/>
      <c r="K6" s="31"/>
      <c r="L6" s="31"/>
      <c r="M6" s="31"/>
      <c r="N6" s="31"/>
      <c r="O6" s="300" t="s">
        <v>92</v>
      </c>
      <c r="P6" s="301">
        <f ca="1">TODAY()</f>
        <v>44526</v>
      </c>
    </row>
    <row r="7" spans="1:17" s="4" customFormat="1" ht="21" thickBot="1">
      <c r="A7" s="37"/>
      <c r="B7" s="27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7" s="67" customFormat="1" ht="59.25" customHeight="1" thickTop="1">
      <c r="A8" s="619" t="s">
        <v>3</v>
      </c>
      <c r="B8" s="639" t="s">
        <v>10</v>
      </c>
      <c r="C8" s="646" t="s">
        <v>207</v>
      </c>
      <c r="D8" s="647"/>
      <c r="E8" s="648" t="s">
        <v>305</v>
      </c>
      <c r="F8" s="618"/>
      <c r="G8" s="567" t="s">
        <v>31</v>
      </c>
      <c r="H8" s="563" t="s">
        <v>10</v>
      </c>
      <c r="I8" s="570" t="s">
        <v>206</v>
      </c>
      <c r="J8" s="566"/>
      <c r="K8" s="645" t="s">
        <v>128</v>
      </c>
      <c r="L8" s="617"/>
      <c r="M8" s="645" t="s">
        <v>15</v>
      </c>
      <c r="N8" s="617"/>
      <c r="O8" s="617" t="s">
        <v>68</v>
      </c>
      <c r="P8" s="617"/>
    </row>
    <row r="9" spans="1:17" s="67" customFormat="1" ht="15">
      <c r="A9" s="620"/>
      <c r="B9" s="640"/>
      <c r="C9" s="199" t="s">
        <v>4</v>
      </c>
      <c r="D9" s="199" t="s">
        <v>0</v>
      </c>
      <c r="E9" s="199" t="s">
        <v>4</v>
      </c>
      <c r="F9" s="199" t="s">
        <v>0</v>
      </c>
      <c r="G9" s="568"/>
      <c r="H9" s="564"/>
      <c r="I9" s="199" t="s">
        <v>4</v>
      </c>
      <c r="J9" s="199" t="s">
        <v>0</v>
      </c>
      <c r="K9" s="199" t="s">
        <v>4</v>
      </c>
      <c r="L9" s="199" t="s">
        <v>0</v>
      </c>
      <c r="M9" s="199" t="s">
        <v>4</v>
      </c>
      <c r="N9" s="199" t="s">
        <v>0</v>
      </c>
      <c r="O9" s="199" t="s">
        <v>4</v>
      </c>
      <c r="P9" s="199" t="s">
        <v>0</v>
      </c>
    </row>
    <row r="10" spans="1:17" s="67" customFormat="1" ht="15">
      <c r="A10" s="620"/>
      <c r="B10" s="640"/>
      <c r="C10" s="201" t="s">
        <v>9</v>
      </c>
      <c r="D10" s="201" t="s">
        <v>8</v>
      </c>
      <c r="E10" s="201" t="s">
        <v>6</v>
      </c>
      <c r="F10" s="201" t="s">
        <v>11</v>
      </c>
      <c r="G10" s="568"/>
      <c r="H10" s="564"/>
      <c r="I10" s="201" t="s">
        <v>6</v>
      </c>
      <c r="J10" s="201" t="s">
        <v>11</v>
      </c>
      <c r="K10" s="201" t="s">
        <v>9</v>
      </c>
      <c r="L10" s="201" t="s">
        <v>6</v>
      </c>
      <c r="M10" s="201" t="s">
        <v>7</v>
      </c>
      <c r="N10" s="201" t="s">
        <v>12</v>
      </c>
      <c r="O10" s="201" t="s">
        <v>9</v>
      </c>
      <c r="P10" s="201" t="s">
        <v>8</v>
      </c>
    </row>
    <row r="11" spans="1:17" s="67" customFormat="1" ht="15">
      <c r="A11" s="620"/>
      <c r="B11" s="640"/>
      <c r="C11" s="203">
        <v>0.41666666666666669</v>
      </c>
      <c r="D11" s="203">
        <v>0.41666666666666669</v>
      </c>
      <c r="E11" s="203">
        <v>0.16666666666666666</v>
      </c>
      <c r="F11" s="203">
        <v>0.125</v>
      </c>
      <c r="G11" s="569"/>
      <c r="H11" s="565"/>
      <c r="I11" s="203">
        <v>0.16666666666666666</v>
      </c>
      <c r="J11" s="203">
        <v>0.125</v>
      </c>
      <c r="K11" s="203">
        <v>0.54166666666666663</v>
      </c>
      <c r="L11" s="203">
        <v>0.25</v>
      </c>
      <c r="M11" s="203">
        <v>0.33333333333333331</v>
      </c>
      <c r="N11" s="203">
        <v>0.875</v>
      </c>
      <c r="O11" s="203">
        <v>0.45833333333333331</v>
      </c>
      <c r="P11" s="204">
        <v>0.91666666666666663</v>
      </c>
    </row>
    <row r="12" spans="1:17" s="532" customFormat="1" ht="20.100000000000001" customHeight="1">
      <c r="A12" s="555" t="s">
        <v>303</v>
      </c>
      <c r="B12" s="556" t="s">
        <v>331</v>
      </c>
      <c r="C12" s="388" t="s">
        <v>317</v>
      </c>
      <c r="D12" s="388" t="s">
        <v>307</v>
      </c>
      <c r="E12" s="388" t="s">
        <v>321</v>
      </c>
      <c r="F12" s="388" t="s">
        <v>315</v>
      </c>
      <c r="G12" s="502" t="s">
        <v>407</v>
      </c>
      <c r="H12" s="502" t="s">
        <v>408</v>
      </c>
      <c r="I12" s="388" t="s">
        <v>340</v>
      </c>
      <c r="J12" s="388" t="s">
        <v>322</v>
      </c>
      <c r="K12" s="388" t="s">
        <v>363</v>
      </c>
      <c r="L12" s="388" t="s">
        <v>381</v>
      </c>
      <c r="M12" s="586" t="s">
        <v>311</v>
      </c>
      <c r="N12" s="586" t="s">
        <v>311</v>
      </c>
      <c r="O12" s="388" t="s">
        <v>366</v>
      </c>
      <c r="P12" s="388" t="s">
        <v>382</v>
      </c>
    </row>
    <row r="13" spans="1:17" s="4" customFormat="1" ht="20.100000000000001" customHeight="1">
      <c r="A13" s="529" t="s">
        <v>304</v>
      </c>
      <c r="B13" s="556" t="s">
        <v>367</v>
      </c>
      <c r="C13" s="388" t="s">
        <v>322</v>
      </c>
      <c r="D13" s="388" t="s">
        <v>322</v>
      </c>
      <c r="E13" s="388" t="s">
        <v>341</v>
      </c>
      <c r="F13" s="388" t="s">
        <v>341</v>
      </c>
      <c r="G13" s="502" t="s">
        <v>272</v>
      </c>
      <c r="H13" s="502" t="s">
        <v>370</v>
      </c>
      <c r="I13" s="388" t="s">
        <v>333</v>
      </c>
      <c r="J13" s="388" t="s">
        <v>337</v>
      </c>
      <c r="K13" s="388" t="s">
        <v>410</v>
      </c>
      <c r="L13" s="388" t="s">
        <v>411</v>
      </c>
      <c r="M13" s="388" t="s">
        <v>413</v>
      </c>
      <c r="N13" s="388" t="s">
        <v>414</v>
      </c>
      <c r="O13" s="388" t="s">
        <v>414</v>
      </c>
      <c r="P13" s="388" t="s">
        <v>417</v>
      </c>
    </row>
    <row r="14" spans="1:17" s="4" customFormat="1" ht="20.100000000000001" customHeight="1">
      <c r="A14" s="557" t="s">
        <v>302</v>
      </c>
      <c r="B14" s="557" t="s">
        <v>368</v>
      </c>
      <c r="C14" s="388" t="s">
        <v>347</v>
      </c>
      <c r="D14" s="388" t="s">
        <v>347</v>
      </c>
      <c r="E14" s="388" t="s">
        <v>333</v>
      </c>
      <c r="F14" s="388" t="s">
        <v>333</v>
      </c>
      <c r="G14" s="502" t="s">
        <v>273</v>
      </c>
      <c r="H14" s="502" t="s">
        <v>369</v>
      </c>
      <c r="I14" s="388" t="s">
        <v>409</v>
      </c>
      <c r="J14" s="388" t="s">
        <v>338</v>
      </c>
      <c r="K14" s="388" t="s">
        <v>411</v>
      </c>
      <c r="L14" s="388" t="s">
        <v>412</v>
      </c>
      <c r="M14" s="388" t="s">
        <v>415</v>
      </c>
      <c r="N14" s="388" t="s">
        <v>416</v>
      </c>
      <c r="O14" s="388" t="s">
        <v>416</v>
      </c>
      <c r="P14" s="388" t="s">
        <v>418</v>
      </c>
    </row>
    <row r="15" spans="1:17" s="4" customFormat="1" ht="20.100000000000001" customHeight="1">
      <c r="A15" s="581"/>
      <c r="B15" s="582"/>
      <c r="C15" s="363"/>
      <c r="D15" s="363"/>
      <c r="E15" s="363"/>
      <c r="F15" s="363"/>
      <c r="G15" s="583"/>
      <c r="H15" s="583"/>
      <c r="I15" s="363"/>
      <c r="J15" s="363"/>
      <c r="K15" s="363"/>
      <c r="L15" s="363"/>
      <c r="M15" s="363"/>
      <c r="N15" s="363"/>
      <c r="O15" s="363"/>
      <c r="P15" s="363"/>
    </row>
    <row r="16" spans="1:17" ht="18.75" customHeight="1">
      <c r="A16" s="305" t="s">
        <v>32</v>
      </c>
      <c r="B16" s="27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41"/>
      <c r="N16" s="31"/>
      <c r="O16" s="31"/>
      <c r="P16" s="31"/>
    </row>
    <row r="17" spans="1:16">
      <c r="A17" s="32"/>
      <c r="B17" s="274"/>
      <c r="C17" s="32"/>
      <c r="D17" s="32"/>
    </row>
    <row r="18" spans="1:16" ht="15.75">
      <c r="A18" s="35" t="s">
        <v>30</v>
      </c>
      <c r="B18" s="274"/>
      <c r="C18" s="32"/>
      <c r="D18" s="32"/>
    </row>
    <row r="19" spans="1:16" ht="6.75" customHeight="1">
      <c r="A19" s="32"/>
      <c r="B19" s="274"/>
      <c r="C19" s="32"/>
      <c r="D19" s="32"/>
    </row>
    <row r="20" spans="1:16" s="53" customFormat="1" ht="15.75">
      <c r="A20" s="50" t="s">
        <v>246</v>
      </c>
      <c r="B20" s="64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0" t="s">
        <v>243</v>
      </c>
      <c r="P20" s="52"/>
    </row>
    <row r="21" spans="1:16" s="53" customFormat="1" ht="15.75">
      <c r="A21" s="50" t="s">
        <v>125</v>
      </c>
      <c r="B21" s="64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0" t="s">
        <v>244</v>
      </c>
      <c r="P21" s="52"/>
    </row>
    <row r="22" spans="1:16" s="53" customFormat="1" ht="15.75">
      <c r="A22" s="50" t="s">
        <v>63</v>
      </c>
      <c r="B22" s="64"/>
      <c r="C22" s="52"/>
      <c r="D22" s="52"/>
      <c r="E22" s="52"/>
      <c r="F22" s="50"/>
      <c r="G22" s="50"/>
      <c r="H22" s="50"/>
      <c r="I22" s="50"/>
      <c r="J22" s="50"/>
      <c r="K22" s="64"/>
      <c r="M22" s="50" t="s">
        <v>249</v>
      </c>
      <c r="P22" s="52"/>
    </row>
    <row r="23" spans="1:16" s="53" customFormat="1" ht="15.75">
      <c r="A23" s="50" t="s">
        <v>20</v>
      </c>
      <c r="B23" s="64"/>
      <c r="C23" s="52"/>
      <c r="D23" s="52"/>
      <c r="E23" s="52"/>
      <c r="F23" s="50"/>
      <c r="G23" s="50"/>
      <c r="H23" s="50"/>
      <c r="I23" s="50"/>
      <c r="J23" s="50"/>
      <c r="K23" s="64"/>
      <c r="M23" s="50"/>
      <c r="P23" s="52"/>
    </row>
    <row r="25" spans="1:16" ht="15.75">
      <c r="A25" s="235" t="s">
        <v>2</v>
      </c>
      <c r="B25" s="275"/>
      <c r="C25" s="17"/>
      <c r="D25" s="17"/>
      <c r="E25" s="26"/>
      <c r="F25" s="5"/>
      <c r="G25" s="5"/>
      <c r="H25" s="5"/>
      <c r="I25" s="5"/>
      <c r="J25" s="5"/>
      <c r="K25" s="21"/>
      <c r="L25" s="22"/>
      <c r="M25" s="9"/>
      <c r="N25" s="9"/>
    </row>
    <row r="26" spans="1:16" ht="5.25" customHeight="1">
      <c r="A26" s="235"/>
      <c r="B26" s="275"/>
      <c r="C26" s="17"/>
      <c r="D26" s="17"/>
      <c r="E26" s="26"/>
      <c r="F26" s="5"/>
      <c r="G26" s="5"/>
      <c r="H26" s="5"/>
      <c r="I26" s="5"/>
      <c r="J26" s="5"/>
      <c r="K26" s="21"/>
      <c r="L26" s="22"/>
      <c r="M26" s="9"/>
      <c r="N26" s="9"/>
    </row>
    <row r="27" spans="1:16" ht="18">
      <c r="A27" s="36" t="s">
        <v>40</v>
      </c>
      <c r="B27" s="275"/>
      <c r="C27" s="17"/>
      <c r="D27" s="17"/>
      <c r="E27" s="26"/>
      <c r="F27" s="7"/>
      <c r="G27" s="7"/>
      <c r="H27" s="7"/>
      <c r="I27" s="7"/>
      <c r="J27" s="7"/>
      <c r="K27" s="24"/>
      <c r="L27" s="6"/>
      <c r="M27" s="6"/>
      <c r="N27" s="6"/>
    </row>
    <row r="28" spans="1:16" ht="4.5" customHeight="1">
      <c r="A28" s="57"/>
      <c r="B28" s="276"/>
      <c r="C28" s="7"/>
      <c r="D28" s="7"/>
      <c r="E28" s="28"/>
      <c r="F28" s="7"/>
      <c r="G28" s="7"/>
      <c r="H28" s="7"/>
      <c r="I28" s="7"/>
      <c r="J28" s="7"/>
      <c r="K28" s="24"/>
      <c r="L28" s="22"/>
      <c r="M28" s="22"/>
      <c r="N28" s="22"/>
    </row>
    <row r="29" spans="1:16" ht="15">
      <c r="A29" s="58" t="s">
        <v>41</v>
      </c>
      <c r="B29" s="276"/>
      <c r="C29" s="7"/>
      <c r="D29" s="7"/>
      <c r="E29" s="28"/>
      <c r="F29" s="8"/>
      <c r="G29" s="8"/>
      <c r="H29" s="8"/>
      <c r="I29" s="8"/>
      <c r="J29" s="8"/>
      <c r="K29" s="23"/>
      <c r="L29" s="22"/>
      <c r="M29" s="22"/>
      <c r="N29" s="22"/>
    </row>
    <row r="30" spans="1:16" ht="15">
      <c r="A30" s="58" t="s">
        <v>38</v>
      </c>
      <c r="B30" s="277"/>
      <c r="C30" s="8"/>
      <c r="D30" s="8"/>
      <c r="E30" s="27"/>
      <c r="K30" s="20"/>
    </row>
    <row r="31" spans="1:16" ht="15">
      <c r="A31" s="58" t="s">
        <v>250</v>
      </c>
      <c r="K31" s="20"/>
    </row>
  </sheetData>
  <customSheetViews>
    <customSheetView guid="{932274DA-F637-4F9D-A320-C69006196EB3}" showPageBreaks="1" showGridLines="0" fitToPage="1" view="pageBreakPreview" topLeftCell="A4">
      <selection activeCell="A12" sqref="A12:F14"/>
      <pageMargins left="0.15" right="0.23" top="0.31" bottom="0.28999999999999998" header="0.14000000000000001" footer="0.14000000000000001"/>
      <pageSetup scale="72" orientation="landscape" r:id="rId1"/>
    </customSheetView>
    <customSheetView guid="{2D64A94D-C66C-4FD3-8201-7F642E1B0F95}" showPageBreaks="1" showGridLines="0" fitToPage="1" topLeftCell="A7">
      <selection activeCell="K15" sqref="K15"/>
      <pageMargins left="0.15" right="0.23" top="0.31" bottom="0.28999999999999998" header="0.14000000000000001" footer="0.14000000000000001"/>
      <pageSetup scale="72" orientation="landscape" r:id="rId2"/>
    </customSheetView>
    <customSheetView guid="{140AC828-B0B4-4080-A982-6C42C4E5121D}" showGridLines="0" fitToPage="1" topLeftCell="A4">
      <selection activeCell="E12" sqref="E12:F17"/>
      <pageMargins left="0.15" right="0.23" top="0.31" bottom="0.28999999999999998" header="0.14000000000000001" footer="0.14000000000000001"/>
      <pageSetup scale="72" orientation="landscape" r:id="rId3"/>
    </customSheetView>
    <customSheetView guid="{ACAAE18C-D451-4EA3-B25E-F36B6EE1CDDA}" showGridLines="0" fitToPage="1">
      <selection activeCell="J20" sqref="J20"/>
      <pageMargins left="0.15" right="0.23" top="0.31" bottom="0.28999999999999998" header="0.14000000000000001" footer="0.14000000000000001"/>
      <pageSetup scale="72" orientation="landscape" r:id="rId4"/>
    </customSheetView>
    <customSheetView guid="{29110A68-3EC6-4A67-B2F4-C5B07F9C3888}" showPageBreaks="1" showGridLines="0" fitToPage="1" view="pageBreakPreview">
      <selection activeCell="K13" sqref="K13"/>
      <pageMargins left="0.15" right="0.23" top="0.31" bottom="0.28999999999999998" header="0.14000000000000001" footer="0.14000000000000001"/>
      <pageSetup scale="71" orientation="landscape" r:id="rId5"/>
    </customSheetView>
    <customSheetView guid="{7F4599E1-7724-459F-9FCF-D7ED51D3A092}" showPageBreaks="1" showGridLines="0" fitToPage="1" view="pageBreakPreview">
      <selection activeCell="C12" sqref="C12:D19"/>
      <pageMargins left="0.15" right="0.23" top="0.31" bottom="0.28999999999999998" header="0.14000000000000001" footer="0.14000000000000001"/>
      <pageSetup scale="71" orientation="landscape" r:id="rId6"/>
    </customSheetView>
    <customSheetView guid="{9BD9C074-40C7-4DEF-A2BD-D9FC2E0C67A7}" showPageBreaks="1" showGridLines="0" fitToPage="1" view="pageBreakPreview">
      <selection activeCell="M8" sqref="M8:N8"/>
      <pageMargins left="0.15" right="0.23" top="0.31" bottom="0.28999999999999998" header="0.14000000000000001" footer="0.14000000000000001"/>
      <pageSetup scale="80" orientation="landscape" r:id="rId7"/>
    </customSheetView>
    <customSheetView guid="{66D3A9EB-F894-4E92-AAA1-D172D6B95E05}" showPageBreaks="1" showGridLines="0" fitToPage="1" view="pageBreakPreview">
      <selection activeCell="M13" sqref="M13:N14"/>
      <pageMargins left="0.15" right="0.23" top="0.31" bottom="0.28999999999999998" header="0.14000000000000001" footer="0.14000000000000001"/>
      <pageSetup scale="71" orientation="landscape" r:id="rId8"/>
    </customSheetView>
    <customSheetView guid="{91AC30DE-1D40-4709-B1FA-6F0FA378251B}" showPageBreaks="1" showGridLines="0" fitToPage="1" view="pageBreakPreview">
      <selection activeCell="H15" sqref="H15"/>
      <pageMargins left="0.15" right="0.23" top="0.31" bottom="0.28999999999999998" header="0.14000000000000001" footer="0.14000000000000001"/>
      <pageSetup scale="71" orientation="landscape" r:id="rId9"/>
    </customSheetView>
    <customSheetView guid="{F1738DBA-4A86-4E4E-8AA2-B6B2804E8CE9}" showPageBreaks="1" showGridLines="0" fitToPage="1" view="pageBreakPreview">
      <selection activeCell="I12" sqref="I12:J19"/>
      <pageMargins left="0.15" right="0.23" top="0.31" bottom="0.28999999999999998" header="0.14000000000000001" footer="0.14000000000000001"/>
      <pageSetup scale="71" orientation="landscape" r:id="rId10"/>
    </customSheetView>
    <customSheetView guid="{5618DD8E-698B-41B5-8163-9804A8A834E2}" showPageBreaks="1" showGridLines="0" fitToPage="1" view="pageBreakPreview">
      <selection activeCell="O13" sqref="O13"/>
      <pageMargins left="0.15" right="0.23" top="0.31" bottom="0.28999999999999998" header="0.14000000000000001" footer="0.14000000000000001"/>
      <pageSetup scale="71" orientation="landscape" r:id="rId11"/>
    </customSheetView>
    <customSheetView guid="{9CCF10E2-92C0-49B0-AF99-307DE301C06F}" showPageBreaks="1" showGridLines="0" fitToPage="1" view="pageBreakPreview" topLeftCell="A4">
      <selection activeCell="I21" sqref="I21"/>
      <pageMargins left="0.15" right="0.23" top="0.31" bottom="0.28999999999999998" header="0.14000000000000001" footer="0.14000000000000001"/>
      <pageSetup scale="71" orientation="landscape" r:id="rId12"/>
    </customSheetView>
    <customSheetView guid="{6B137BBA-28F2-4177-ADEF-B1D1878767AC}" showPageBreaks="1" showGridLines="0" fitToPage="1" view="pageBreakPreview" topLeftCell="A16">
      <selection activeCell="L22" sqref="L22"/>
      <pageMargins left="0.15" right="0.23" top="0.31" bottom="0.28999999999999998" header="0.14000000000000001" footer="0.14000000000000001"/>
      <pageSetup scale="71" orientation="landscape" r:id="rId13"/>
    </customSheetView>
    <customSheetView guid="{3675219B-151D-4A83-95AF-6CA1D823DF91}" showPageBreaks="1" showGridLines="0" fitToPage="1" view="pageBreakPreview" topLeftCell="A4">
      <selection activeCell="C12" sqref="C12"/>
      <pageMargins left="0.15" right="0.23" top="0.31" bottom="0.28999999999999998" header="0.14000000000000001" footer="0.14000000000000001"/>
      <pageSetup scale="71" orientation="landscape" r:id="rId14"/>
    </customSheetView>
    <customSheetView guid="{F8AC9B16-B680-443B-A0C2-C2568C2FC9DC}" showPageBreaks="1" showGridLines="0" fitToPage="1" view="pageBreakPreview">
      <selection activeCell="F15" sqref="F15"/>
      <pageMargins left="0.15" right="0.23" top="0.31" bottom="0.28999999999999998" header="0.14000000000000001" footer="0.14000000000000001"/>
      <pageSetup scale="71" orientation="landscape" r:id="rId15"/>
    </customSheetView>
    <customSheetView guid="{9BFCC6BA-6181-4FB6-AF72-B0E6954AA9A0}" showPageBreaks="1" showGridLines="0" fitToPage="1" view="pageBreakPreview">
      <selection activeCell="A23" sqref="A23:P28"/>
      <pageMargins left="0.15" right="0.23" top="0.31" bottom="0.28999999999999998" header="0.14000000000000001" footer="0.14000000000000001"/>
      <pageSetup scale="80" orientation="landscape" r:id="rId16"/>
    </customSheetView>
    <customSheetView guid="{7044E850-A5C6-4247-BE4D-DC6D0F8B87FE}" showPageBreaks="1" showGridLines="0" fitToPage="1" view="pageBreakPreview" topLeftCell="A7">
      <selection activeCell="L13" sqref="L13"/>
      <pageMargins left="0.15" right="0.23" top="0.31" bottom="0.28999999999999998" header="0.14000000000000001" footer="0.14000000000000001"/>
      <pageSetup scale="77" orientation="landscape" r:id="rId17"/>
    </customSheetView>
    <customSheetView guid="{D63838BE-F230-4BC1-8CFF-567D02D6527C}" showPageBreaks="1" showGridLines="0" fitToPage="1" view="pageBreakPreview" topLeftCell="A4">
      <selection activeCell="A6" sqref="A6"/>
      <pageMargins left="0.15" right="0.23" top="0.31" bottom="0.28999999999999998" header="0.14000000000000001" footer="0.14000000000000001"/>
      <pageSetup scale="92" orientation="landscape" r:id="rId18"/>
    </customSheetView>
    <customSheetView guid="{20B682CD-B38B-44EE-8FE8-229DDCE8B959}" showPageBreaks="1" showGridLines="0" fitToPage="1" view="pageBreakPreview" topLeftCell="A4">
      <selection activeCell="A6" sqref="A6"/>
      <pageMargins left="0.15" right="0.23" top="0.31" bottom="0.28999999999999998" header="0.14000000000000001" footer="0.14000000000000001"/>
      <pageSetup scale="92" orientation="landscape" r:id="rId19"/>
    </customSheetView>
    <customSheetView guid="{3D6738E3-A45A-4638-AB53-C4FC5C66BC2D}" showPageBreaks="1" showGridLines="0" fitToPage="1" view="pageBreakPreview" topLeftCell="A7">
      <selection activeCell="C10" sqref="C10:F11"/>
      <pageMargins left="0.15" right="0.23" top="0.31" bottom="0.28999999999999998" header="0.14000000000000001" footer="0.14000000000000001"/>
      <pageSetup scale="91" orientation="landscape" r:id="rId20"/>
    </customSheetView>
    <customSheetView guid="{D4ABD959-335C-45EC-87BE-C9BA377F0497}" showPageBreaks="1" showGridLines="0" fitToPage="1" view="pageBreakPreview" topLeftCell="A16">
      <selection activeCell="A36" sqref="A36"/>
      <pageMargins left="0.15" right="0.23" top="0.31" bottom="0.28999999999999998" header="0.14000000000000001" footer="0.14000000000000001"/>
      <pageSetup scale="71" orientation="landscape" r:id="rId21"/>
    </customSheetView>
    <customSheetView guid="{0AC86E81-06EB-4896-B1CE-C91766AC0986}" showPageBreaks="1" showGridLines="0" fitToPage="1" view="pageBreakPreview">
      <selection activeCell="A25" sqref="A25:O27"/>
      <pageMargins left="0.15" right="0.23" top="0.31" bottom="0.28999999999999998" header="0.14000000000000001" footer="0.14000000000000001"/>
      <pageSetup scale="71" orientation="landscape" r:id="rId22"/>
    </customSheetView>
    <customSheetView guid="{ECFF03AA-9995-49FD-8675-E9EB89E20521}" showPageBreaks="1" showGridLines="0" fitToPage="1" view="pageBreakPreview">
      <selection activeCell="E12" sqref="E12"/>
      <pageMargins left="0.15" right="0.23" top="0.31" bottom="0.28999999999999998" header="0.14000000000000001" footer="0.14000000000000001"/>
      <pageSetup scale="71" orientation="landscape" r:id="rId23"/>
    </customSheetView>
    <customSheetView guid="{94144FE1-E98D-468C-A0B0-A5E0B5B10077}" showPageBreaks="1" showGridLines="0" fitToPage="1" view="pageBreakPreview">
      <selection activeCell="M13" sqref="M13:N14"/>
      <pageMargins left="0.15" right="0.23" top="0.31" bottom="0.28999999999999998" header="0.14000000000000001" footer="0.14000000000000001"/>
      <pageSetup scale="80" orientation="landscape" r:id="rId24"/>
    </customSheetView>
    <customSheetView guid="{ADCEEF57-9D23-4D32-B0E6-992B8F8AD223}" showPageBreaks="1" showGridLines="0" fitToPage="1" view="pageBreakPreview">
      <selection activeCell="I12" sqref="I12:J19"/>
      <pageMargins left="0.15" right="0.23" top="0.31" bottom="0.28999999999999998" header="0.14000000000000001" footer="0.14000000000000001"/>
      <pageSetup scale="80" orientation="landscape" r:id="rId25"/>
    </customSheetView>
    <customSheetView guid="{40DFF96E-92BB-45DA-BA74-CB1455376A13}" showGridLines="0" fitToPage="1" topLeftCell="A16">
      <selection activeCell="E21" sqref="E21"/>
      <pageMargins left="0.15" right="0.23" top="0.31" bottom="0.28999999999999998" header="0.14000000000000001" footer="0.14000000000000001"/>
      <pageSetup scale="72" orientation="landscape" r:id="rId26"/>
    </customSheetView>
    <customSheetView guid="{A4B47967-7288-4EFC-B3A3-156A4AF2D0DB}" showPageBreaks="1" showGridLines="0" fitToPage="1" view="pageBreakPreview" topLeftCell="A4">
      <selection activeCell="A12" sqref="A12:F14"/>
      <pageMargins left="0.15" right="0.23" top="0.31" bottom="0.28999999999999998" header="0.14000000000000001" footer="0.14000000000000001"/>
      <pageSetup scale="71" orientation="landscape" r:id="rId27"/>
    </customSheetView>
  </customSheetViews>
  <mergeCells count="10">
    <mergeCell ref="M8:N8"/>
    <mergeCell ref="O8:P8"/>
    <mergeCell ref="A2:P2"/>
    <mergeCell ref="A3:P3"/>
    <mergeCell ref="A4:P4"/>
    <mergeCell ref="A8:A11"/>
    <mergeCell ref="B8:B11"/>
    <mergeCell ref="C8:D8"/>
    <mergeCell ref="E8:F8"/>
    <mergeCell ref="K8:L8"/>
  </mergeCells>
  <hyperlinks>
    <hyperlink ref="A6" display="BACK TO MENU"/>
  </hyperlinks>
  <pageMargins left="0.15" right="0.23" top="0.31" bottom="0.28999999999999998" header="0.14000000000000001" footer="0.14000000000000001"/>
  <pageSetup scale="72" orientation="landscape" r:id="rId28"/>
  <drawing r:id="rId2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4"/>
  <sheetViews>
    <sheetView view="pageBreakPreview" topLeftCell="A4" zoomScaleSheetLayoutView="100" workbookViewId="0">
      <selection activeCell="I24" sqref="I24:I27"/>
    </sheetView>
  </sheetViews>
  <sheetFormatPr defaultColWidth="8" defaultRowHeight="12.75"/>
  <cols>
    <col min="1" max="1" width="21.109375" style="16" customWidth="1"/>
    <col min="2" max="2" width="9.109375" style="13" customWidth="1"/>
    <col min="3" max="4" width="9.44140625" style="16" customWidth="1"/>
    <col min="5" max="5" width="11" style="16" customWidth="1"/>
    <col min="6" max="6" width="10" style="16" customWidth="1"/>
    <col min="7" max="7" width="18.44140625" style="16" customWidth="1"/>
    <col min="8" max="8" width="9.6640625" style="16" customWidth="1"/>
    <col min="9" max="9" width="13.6640625" style="16" customWidth="1"/>
    <col min="10" max="10" width="13.109375" style="16" customWidth="1"/>
    <col min="11" max="11" width="13.88671875" style="343" customWidth="1"/>
    <col min="12" max="12" width="15.109375" style="343" customWidth="1"/>
    <col min="13" max="16384" width="8" style="16"/>
  </cols>
  <sheetData>
    <row r="2" spans="1:12" ht="37.5">
      <c r="A2" s="625" t="s">
        <v>120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</row>
    <row r="3" spans="1:12" ht="32.25" customHeight="1">
      <c r="A3" s="655" t="s">
        <v>115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</row>
    <row r="4" spans="1:12" s="13" customFormat="1" ht="15" customHeight="1">
      <c r="A4" s="14"/>
      <c r="B4" s="15"/>
      <c r="G4" s="14"/>
      <c r="H4" s="15"/>
    </row>
    <row r="5" spans="1:12" s="13" customFormat="1" ht="15" customHeight="1">
      <c r="A5" s="342" t="s">
        <v>22</v>
      </c>
      <c r="B5" s="15"/>
      <c r="G5" s="14"/>
      <c r="H5" s="15"/>
      <c r="J5" s="13" t="s">
        <v>96</v>
      </c>
      <c r="K5" s="656">
        <f ca="1">TODAY()</f>
        <v>44526</v>
      </c>
      <c r="L5" s="657"/>
    </row>
    <row r="6" spans="1:12">
      <c r="J6" s="656"/>
      <c r="K6" s="657"/>
    </row>
    <row r="7" spans="1:12">
      <c r="J7" s="373"/>
      <c r="K7" s="374"/>
    </row>
    <row r="8" spans="1:12" ht="15">
      <c r="J8" s="53"/>
      <c r="K8" s="374"/>
    </row>
    <row r="9" spans="1:12" ht="20.100000000000001" customHeight="1">
      <c r="A9" s="357" t="s">
        <v>306</v>
      </c>
      <c r="B9" s="193"/>
      <c r="C9" s="197"/>
      <c r="D9" s="197"/>
      <c r="E9" s="194"/>
      <c r="F9" s="194"/>
      <c r="G9" s="77"/>
      <c r="H9" s="78"/>
      <c r="I9" s="195"/>
      <c r="J9" s="195"/>
      <c r="K9" s="195"/>
      <c r="L9" s="195"/>
    </row>
    <row r="10" spans="1:12" ht="33" customHeight="1">
      <c r="A10" s="653" t="s">
        <v>3</v>
      </c>
      <c r="B10" s="640" t="s">
        <v>10</v>
      </c>
      <c r="C10" s="658" t="s">
        <v>207</v>
      </c>
      <c r="D10" s="654"/>
      <c r="E10" s="659" t="s">
        <v>222</v>
      </c>
      <c r="F10" s="660"/>
      <c r="G10" s="661" t="s">
        <v>31</v>
      </c>
      <c r="H10" s="640" t="s">
        <v>10</v>
      </c>
      <c r="I10" s="653" t="s">
        <v>27</v>
      </c>
      <c r="J10" s="653"/>
      <c r="K10" s="654" t="s">
        <v>29</v>
      </c>
      <c r="L10" s="654"/>
    </row>
    <row r="11" spans="1:12" ht="14.25" customHeight="1">
      <c r="A11" s="653"/>
      <c r="B11" s="640"/>
      <c r="C11" s="199" t="s">
        <v>4</v>
      </c>
      <c r="D11" s="199" t="s">
        <v>0</v>
      </c>
      <c r="E11" s="201" t="s">
        <v>4</v>
      </c>
      <c r="F11" s="201" t="s">
        <v>0</v>
      </c>
      <c r="G11" s="653"/>
      <c r="H11" s="662"/>
      <c r="I11" s="199" t="s">
        <v>4</v>
      </c>
      <c r="J11" s="199" t="s">
        <v>0</v>
      </c>
      <c r="K11" s="199" t="s">
        <v>4</v>
      </c>
      <c r="L11" s="199" t="s">
        <v>0</v>
      </c>
    </row>
    <row r="12" spans="1:12" ht="12.75" customHeight="1">
      <c r="A12" s="653"/>
      <c r="B12" s="640"/>
      <c r="C12" s="201" t="s">
        <v>9</v>
      </c>
      <c r="D12" s="201" t="s">
        <v>8</v>
      </c>
      <c r="E12" s="201" t="s">
        <v>9</v>
      </c>
      <c r="F12" s="201" t="s">
        <v>8</v>
      </c>
      <c r="G12" s="653"/>
      <c r="H12" s="662"/>
      <c r="I12" s="207" t="s">
        <v>12</v>
      </c>
      <c r="J12" s="207" t="s">
        <v>9</v>
      </c>
      <c r="K12" s="207" t="s">
        <v>7</v>
      </c>
      <c r="L12" s="207" t="s">
        <v>12</v>
      </c>
    </row>
    <row r="13" spans="1:12" ht="18.75" customHeight="1">
      <c r="A13" s="653"/>
      <c r="B13" s="640"/>
      <c r="C13" s="203">
        <v>0.41666666666666669</v>
      </c>
      <c r="D13" s="203">
        <v>0.41666666666666669</v>
      </c>
      <c r="E13" s="203">
        <v>0.83333333333333337</v>
      </c>
      <c r="F13" s="203">
        <v>0.33333333333333331</v>
      </c>
      <c r="G13" s="653"/>
      <c r="H13" s="662"/>
      <c r="I13" s="211">
        <v>0.54166666666666663</v>
      </c>
      <c r="J13" s="211">
        <v>0.375</v>
      </c>
      <c r="K13" s="211">
        <v>0.33333333333333331</v>
      </c>
      <c r="L13" s="211">
        <v>0.75</v>
      </c>
    </row>
    <row r="14" spans="1:12" ht="21.95" customHeight="1">
      <c r="A14" s="555" t="s">
        <v>303</v>
      </c>
      <c r="B14" s="556" t="s">
        <v>331</v>
      </c>
      <c r="C14" s="388" t="s">
        <v>317</v>
      </c>
      <c r="D14" s="388" t="s">
        <v>307</v>
      </c>
      <c r="E14" s="388" t="s">
        <v>308</v>
      </c>
      <c r="F14" s="388" t="s">
        <v>313</v>
      </c>
      <c r="G14" s="249" t="s">
        <v>419</v>
      </c>
      <c r="H14" s="384" t="s">
        <v>373</v>
      </c>
      <c r="I14" s="388" t="s">
        <v>318</v>
      </c>
      <c r="J14" s="388" t="s">
        <v>318</v>
      </c>
      <c r="K14" s="388" t="s">
        <v>365</v>
      </c>
      <c r="L14" s="388" t="s">
        <v>366</v>
      </c>
    </row>
    <row r="15" spans="1:12" ht="21.95" customHeight="1">
      <c r="A15" s="529" t="s">
        <v>304</v>
      </c>
      <c r="B15" s="556" t="s">
        <v>367</v>
      </c>
      <c r="C15" s="366" t="s">
        <v>322</v>
      </c>
      <c r="D15" s="366" t="s">
        <v>322</v>
      </c>
      <c r="E15" s="366" t="s">
        <v>339</v>
      </c>
      <c r="F15" s="366" t="s">
        <v>345</v>
      </c>
      <c r="G15" s="249" t="s">
        <v>420</v>
      </c>
      <c r="H15" s="384" t="s">
        <v>421</v>
      </c>
      <c r="I15" s="172" t="s">
        <v>335</v>
      </c>
      <c r="J15" s="172" t="s">
        <v>335</v>
      </c>
      <c r="K15" s="172" t="s">
        <v>415</v>
      </c>
      <c r="L15" s="172" t="s">
        <v>417</v>
      </c>
    </row>
    <row r="16" spans="1:12" ht="21.95" customHeight="1">
      <c r="A16" s="557" t="s">
        <v>302</v>
      </c>
      <c r="B16" s="561" t="s">
        <v>368</v>
      </c>
      <c r="C16" s="366" t="s">
        <v>347</v>
      </c>
      <c r="D16" s="366" t="s">
        <v>347</v>
      </c>
      <c r="E16" s="366" t="s">
        <v>335</v>
      </c>
      <c r="F16" s="366" t="s">
        <v>336</v>
      </c>
      <c r="G16" s="249" t="s">
        <v>323</v>
      </c>
      <c r="H16" s="384" t="s">
        <v>374</v>
      </c>
      <c r="I16" s="172" t="s">
        <v>338</v>
      </c>
      <c r="J16" s="172" t="s">
        <v>338</v>
      </c>
      <c r="K16" s="172" t="s">
        <v>418</v>
      </c>
      <c r="L16" s="172" t="s">
        <v>424</v>
      </c>
    </row>
    <row r="17" spans="1:16" ht="24" customHeight="1">
      <c r="A17" s="529" t="s">
        <v>405</v>
      </c>
      <c r="B17" s="556" t="s">
        <v>406</v>
      </c>
      <c r="C17" s="366" t="s">
        <v>353</v>
      </c>
      <c r="D17" s="366" t="s">
        <v>362</v>
      </c>
      <c r="E17" s="366" t="s">
        <v>371</v>
      </c>
      <c r="F17" s="366" t="s">
        <v>371</v>
      </c>
      <c r="G17" s="552" t="s">
        <v>422</v>
      </c>
      <c r="H17" s="384" t="s">
        <v>423</v>
      </c>
      <c r="I17" s="172" t="s">
        <v>366</v>
      </c>
      <c r="J17" s="172" t="s">
        <v>366</v>
      </c>
      <c r="K17" s="172" t="s">
        <v>425</v>
      </c>
      <c r="L17" s="172" t="s">
        <v>426</v>
      </c>
    </row>
    <row r="18" spans="1:16" ht="20.100000000000001" customHeight="1">
      <c r="A18" s="196"/>
      <c r="B18" s="193"/>
      <c r="C18" s="197"/>
      <c r="D18" s="197"/>
      <c r="E18" s="194"/>
      <c r="F18" s="194"/>
      <c r="G18" s="77"/>
      <c r="H18" s="78"/>
      <c r="I18" s="195"/>
      <c r="J18" s="195"/>
      <c r="K18" s="195"/>
      <c r="L18" s="195"/>
    </row>
    <row r="19" spans="1:16" s="346" customFormat="1">
      <c r="A19" s="344" t="s">
        <v>32</v>
      </c>
      <c r="B19" s="280"/>
      <c r="C19" s="280"/>
      <c r="D19" s="280"/>
      <c r="E19" s="280"/>
      <c r="F19" s="280"/>
      <c r="G19" s="280"/>
      <c r="H19" s="280"/>
      <c r="I19" s="280"/>
      <c r="J19" s="281"/>
      <c r="K19" s="281"/>
      <c r="L19" s="281"/>
      <c r="M19" s="345"/>
      <c r="N19" s="345"/>
      <c r="O19" s="345"/>
      <c r="P19" s="345"/>
    </row>
    <row r="20" spans="1:16" s="349" customFormat="1">
      <c r="A20" s="347"/>
      <c r="B20" s="77"/>
      <c r="C20" s="77"/>
      <c r="D20" s="77"/>
      <c r="E20" s="77"/>
      <c r="F20" s="77"/>
      <c r="G20" s="77"/>
      <c r="H20" s="77"/>
      <c r="I20" s="77"/>
      <c r="J20" s="78"/>
      <c r="K20" s="78"/>
      <c r="L20" s="78"/>
      <c r="M20" s="348"/>
      <c r="N20" s="348"/>
      <c r="O20" s="348"/>
      <c r="P20" s="348"/>
    </row>
    <row r="21" spans="1:16" s="4" customFormat="1" ht="15.75">
      <c r="A21" s="35" t="s">
        <v>30</v>
      </c>
      <c r="B21" s="274"/>
      <c r="C21" s="32"/>
      <c r="D21" s="32"/>
      <c r="E21" s="19"/>
      <c r="F21" s="19"/>
      <c r="G21" s="19"/>
      <c r="H21" s="19"/>
      <c r="I21" s="19"/>
      <c r="J21" s="78"/>
      <c r="K21" s="78"/>
      <c r="L21" s="78"/>
      <c r="M21" s="348"/>
      <c r="N21" s="348"/>
      <c r="O21" s="348"/>
      <c r="P21" s="348"/>
    </row>
    <row r="22" spans="1:16" ht="15" customHeight="1">
      <c r="A22" s="32"/>
      <c r="B22" s="274"/>
      <c r="C22" s="32"/>
      <c r="D22" s="32"/>
      <c r="E22" s="19"/>
      <c r="F22" s="19"/>
      <c r="G22" s="19"/>
      <c r="H22" s="19"/>
      <c r="I22" s="19"/>
      <c r="J22" s="282"/>
      <c r="K22" s="350"/>
      <c r="L22" s="351"/>
    </row>
    <row r="23" spans="1:16" ht="15" customHeight="1">
      <c r="A23" s="50" t="s">
        <v>245</v>
      </c>
      <c r="B23" s="64"/>
      <c r="C23" s="52"/>
      <c r="D23" s="52"/>
      <c r="E23" s="52"/>
      <c r="F23" s="52"/>
      <c r="G23" s="52"/>
      <c r="H23" s="52"/>
      <c r="I23" s="50" t="s">
        <v>243</v>
      </c>
      <c r="J23" s="282"/>
      <c r="K23" s="350"/>
      <c r="L23" s="351"/>
    </row>
    <row r="24" spans="1:16" ht="15" customHeight="1">
      <c r="A24" s="50" t="s">
        <v>125</v>
      </c>
      <c r="B24" s="64"/>
      <c r="C24" s="52"/>
      <c r="D24" s="52"/>
      <c r="E24" s="52"/>
      <c r="F24" s="52"/>
      <c r="G24" s="52"/>
      <c r="H24" s="52"/>
      <c r="I24" s="50" t="s">
        <v>244</v>
      </c>
      <c r="J24" s="282"/>
      <c r="K24" s="350"/>
      <c r="L24" s="351"/>
    </row>
    <row r="25" spans="1:16" ht="15.75">
      <c r="A25" s="50" t="s">
        <v>63</v>
      </c>
      <c r="B25" s="64"/>
      <c r="C25" s="52"/>
      <c r="D25" s="52"/>
      <c r="E25" s="52"/>
      <c r="F25" s="50"/>
      <c r="G25" s="52"/>
      <c r="H25" s="50"/>
      <c r="I25" s="50" t="s">
        <v>249</v>
      </c>
      <c r="J25" s="282"/>
      <c r="K25" s="350"/>
      <c r="L25" s="351"/>
    </row>
    <row r="26" spans="1:16" ht="15.75">
      <c r="A26" s="50" t="s">
        <v>20</v>
      </c>
      <c r="B26" s="64"/>
      <c r="C26" s="52"/>
      <c r="D26" s="52"/>
      <c r="E26" s="52"/>
      <c r="F26" s="50"/>
      <c r="G26" s="52"/>
      <c r="H26" s="50"/>
      <c r="I26" s="50" t="s">
        <v>126</v>
      </c>
      <c r="J26" s="162"/>
      <c r="K26" s="16"/>
      <c r="L26" s="16"/>
    </row>
    <row r="27" spans="1:16" ht="15.75">
      <c r="A27" s="50"/>
      <c r="B27" s="64"/>
      <c r="C27" s="52"/>
      <c r="D27" s="52"/>
      <c r="E27" s="52"/>
      <c r="F27" s="50"/>
      <c r="G27" s="52"/>
      <c r="H27" s="50"/>
      <c r="I27" s="50"/>
      <c r="J27" s="162"/>
      <c r="K27" s="16"/>
      <c r="L27" s="16"/>
    </row>
    <row r="28" spans="1:16" ht="15.75">
      <c r="A28" s="50"/>
      <c r="B28" s="64"/>
      <c r="C28" s="52"/>
      <c r="D28" s="52"/>
      <c r="E28" s="52"/>
      <c r="F28" s="50"/>
      <c r="G28" s="52"/>
      <c r="H28" s="50"/>
      <c r="I28" s="50"/>
      <c r="J28" s="162"/>
      <c r="K28" s="16"/>
      <c r="L28" s="16"/>
    </row>
    <row r="29" spans="1:16" s="353" customFormat="1" ht="15" customHeight="1">
      <c r="A29" s="336"/>
      <c r="C29" s="352"/>
      <c r="G29" s="352"/>
      <c r="H29" s="352"/>
    </row>
    <row r="30" spans="1:16" ht="15.75">
      <c r="A30" s="235" t="s">
        <v>2</v>
      </c>
      <c r="B30" s="43"/>
      <c r="C30" s="17"/>
      <c r="D30" s="17"/>
      <c r="E30" s="26"/>
      <c r="F30" s="17"/>
      <c r="G30" s="161"/>
      <c r="H30" s="26"/>
      <c r="I30" s="162"/>
      <c r="J30" s="162"/>
      <c r="K30" s="16"/>
      <c r="L30" s="16"/>
    </row>
    <row r="31" spans="1:16" ht="18">
      <c r="A31" s="36" t="s">
        <v>40</v>
      </c>
      <c r="B31" s="43"/>
      <c r="C31" s="17"/>
      <c r="D31" s="17"/>
      <c r="E31" s="26"/>
      <c r="F31" s="163"/>
      <c r="G31" s="354"/>
      <c r="H31" s="165"/>
      <c r="I31" s="165"/>
      <c r="J31" s="165"/>
      <c r="K31" s="16"/>
      <c r="L31" s="16"/>
    </row>
    <row r="32" spans="1:16" ht="15">
      <c r="A32" s="167" t="s">
        <v>41</v>
      </c>
      <c r="B32" s="166"/>
      <c r="C32" s="163"/>
      <c r="D32" s="163"/>
      <c r="E32" s="355"/>
      <c r="F32" s="168"/>
      <c r="G32" s="27"/>
      <c r="H32" s="26"/>
      <c r="I32" s="26"/>
      <c r="J32" s="26"/>
      <c r="K32" s="16"/>
      <c r="L32" s="16"/>
    </row>
    <row r="33" spans="1:12" ht="15">
      <c r="A33" s="167" t="s">
        <v>38</v>
      </c>
      <c r="B33" s="169"/>
      <c r="C33" s="168"/>
      <c r="D33" s="168"/>
      <c r="E33" s="27"/>
      <c r="G33" s="356"/>
      <c r="K33" s="16"/>
      <c r="L33" s="16"/>
    </row>
    <row r="34" spans="1:12" ht="15">
      <c r="A34" s="58" t="s">
        <v>250</v>
      </c>
      <c r="B34" s="343"/>
      <c r="G34" s="356"/>
      <c r="K34" s="16"/>
      <c r="L34" s="16"/>
    </row>
  </sheetData>
  <customSheetViews>
    <customSheetView guid="{932274DA-F637-4F9D-A320-C69006196EB3}" showPageBreaks="1" fitToPage="1" printArea="1" view="pageBreakPreview" topLeftCell="A4">
      <selection activeCell="I24" sqref="I24:I27"/>
      <pageMargins left="0.23" right="0.2" top="0.38" bottom="0.75" header="0.17" footer="0.3"/>
      <pageSetup paperSize="9" scale="78" orientation="landscape" r:id="rId1"/>
    </customSheetView>
    <customSheetView guid="{2D64A94D-C66C-4FD3-8201-7F642E1B0F95}" showPageBreaks="1" fitToPage="1" view="pageBreakPreview" topLeftCell="A4">
      <selection activeCell="A14" sqref="A14:A17"/>
      <pageMargins left="0.23" right="0.2" top="0.38" bottom="0.75" header="0.17" footer="0.3"/>
      <pageSetup paperSize="9" scale="64" orientation="landscape" r:id="rId2"/>
    </customSheetView>
    <customSheetView guid="{140AC828-B0B4-4080-A982-6C42C4E5121D}" showPageBreaks="1" fitToPage="1" view="pageBreakPreview" topLeftCell="A10">
      <selection activeCell="E10" sqref="E10:F10"/>
      <pageMargins left="0.23" right="0.2" top="0.38" bottom="0.75" header="0.17" footer="0.3"/>
      <pageSetup paperSize="9" scale="68" orientation="landscape" r:id="rId3"/>
    </customSheetView>
    <customSheetView guid="{ACAAE18C-D451-4EA3-B25E-F36B6EE1CDDA}" showPageBreaks="1" fitToPage="1" view="pageBreakPreview" topLeftCell="A4">
      <selection activeCell="C20" sqref="C20"/>
      <pageMargins left="0.23" right="0.2" top="0.38" bottom="0.75" header="0.17" footer="0.3"/>
      <pageSetup paperSize="9" scale="64" orientation="landscape" r:id="rId4"/>
    </customSheetView>
    <customSheetView guid="{29110A68-3EC6-4A67-B2F4-C5B07F9C3888}" showPageBreaks="1" fitToPage="1" printArea="1" view="pageBreakPreview" topLeftCell="A4">
      <selection activeCell="I24" sqref="I24:I27"/>
      <pageMargins left="0.23" right="0.2" top="0.38" bottom="0.75" header="0.17" footer="0.3"/>
      <pageSetup paperSize="9" scale="75" orientation="landscape" r:id="rId5"/>
    </customSheetView>
    <customSheetView guid="{7F4599E1-7724-459F-9FCF-D7ED51D3A092}" showPageBreaks="1" fitToPage="1" printArea="1" view="pageBreakPreview" topLeftCell="A4">
      <selection activeCell="A16" sqref="A16:XFD16"/>
      <pageMargins left="0.23" right="0.2" top="0.38" bottom="0.75" header="0.17" footer="0.3"/>
      <pageSetup paperSize="9" scale="75" orientation="landscape" r:id="rId6"/>
    </customSheetView>
    <customSheetView guid="{9BD9C074-40C7-4DEF-A2BD-D9FC2E0C67A7}" showPageBreaks="1" fitToPage="1" printArea="1" view="pageBreakPreview" topLeftCell="A4">
      <selection activeCell="F9" sqref="F9"/>
      <pageMargins left="0.23" right="0.2" top="0.38" bottom="0.75" header="0.17" footer="0.3"/>
      <pageSetup paperSize="9" scale="77" orientation="landscape" r:id="rId7"/>
    </customSheetView>
    <customSheetView guid="{66D3A9EB-F894-4E92-AAA1-D172D6B95E05}" showPageBreaks="1" fitToPage="1" printArea="1" view="pageBreakPreview" topLeftCell="A4">
      <selection activeCell="I24" sqref="I24:I27"/>
      <pageMargins left="0.23" right="0.2" top="0.38" bottom="0.75" header="0.17" footer="0.3"/>
      <pageSetup paperSize="9" scale="75" orientation="landscape" r:id="rId8"/>
    </customSheetView>
    <customSheetView guid="{91AC30DE-1D40-4709-B1FA-6F0FA378251B}" showPageBreaks="1" fitToPage="1" printArea="1" view="pageBreakPreview" topLeftCell="A31">
      <selection activeCell="D42" sqref="D42"/>
      <pageMargins left="0.23" right="0.2" top="0.38" bottom="0.75" header="0.17" footer="0.3"/>
      <pageSetup paperSize="9" scale="75" orientation="landscape" r:id="rId9"/>
    </customSheetView>
    <customSheetView guid="{F1738DBA-4A86-4E4E-8AA2-B6B2804E8CE9}" showPageBreaks="1" fitToPage="1" printArea="1" view="pageBreakPreview" topLeftCell="A4">
      <selection activeCell="A16" sqref="A16:XFD16"/>
      <pageMargins left="0.23" right="0.2" top="0.38" bottom="0.75" header="0.17" footer="0.3"/>
      <pageSetup paperSize="9" scale="75" orientation="landscape" r:id="rId10"/>
    </customSheetView>
    <customSheetView guid="{5618DD8E-698B-41B5-8163-9804A8A834E2}" showPageBreaks="1" fitToPage="1" printArea="1" view="pageBreakPreview" topLeftCell="A10">
      <selection activeCell="J22" sqref="J22"/>
      <pageMargins left="0.23" right="0.2" top="0.38" bottom="0.75" header="0.17" footer="0.3"/>
      <pageSetup paperSize="9" scale="55" orientation="landscape" r:id="rId11"/>
    </customSheetView>
    <customSheetView guid="{9CCF10E2-92C0-49B0-AF99-307DE301C06F}" showPageBreaks="1" fitToPage="1" printArea="1" view="pageBreakPreview" topLeftCell="A4">
      <selection activeCell="A14" sqref="A14:F18"/>
      <pageMargins left="0.23" right="0.2" top="0.38" bottom="0.75" header="0.17" footer="0.3"/>
      <pageSetup paperSize="9" scale="59" orientation="landscape" r:id="rId12"/>
    </customSheetView>
    <customSheetView guid="{6B137BBA-28F2-4177-ADEF-B1D1878767AC}" showPageBreaks="1" fitToPage="1" view="pageBreakPreview" topLeftCell="A7">
      <selection activeCell="I20" sqref="I20:I23"/>
      <pageMargins left="0.23" right="0.2" top="0.38" bottom="0.75" header="0.17" footer="0.3"/>
      <pageSetup paperSize="9" scale="59" orientation="landscape" r:id="rId13"/>
    </customSheetView>
    <customSheetView guid="{3675219B-151D-4A83-95AF-6CA1D823DF91}" showPageBreaks="1" fitToPage="1" printArea="1" view="pageBreakPreview" topLeftCell="A4">
      <selection activeCell="A16" sqref="A16:XFD16"/>
      <pageMargins left="0.23" right="0.2" top="0.38" bottom="0.75" header="0.17" footer="0.3"/>
      <pageSetup paperSize="9" scale="59" orientation="landscape" r:id="rId14"/>
    </customSheetView>
    <customSheetView guid="{F8AC9B16-B680-443B-A0C2-C2568C2FC9DC}" showPageBreaks="1" fitToPage="1" printArea="1" view="pageBreakPreview" topLeftCell="A10">
      <selection activeCell="J22" sqref="J22"/>
      <pageMargins left="0.23" right="0.2" top="0.38" bottom="0.75" header="0.17" footer="0.3"/>
      <pageSetup paperSize="9" scale="59" orientation="landscape" r:id="rId15"/>
    </customSheetView>
    <customSheetView guid="{9BFCC6BA-6181-4FB6-AF72-B0E6954AA9A0}" showPageBreaks="1" fitToPage="1" view="pageBreakPreview" topLeftCell="A7">
      <selection activeCell="I20" sqref="I20:I23"/>
      <pageMargins left="0.23" right="0.2" top="0.38" bottom="0.75" header="0.17" footer="0.3"/>
      <pageSetup paperSize="9" scale="61" orientation="landscape" r:id="rId16"/>
    </customSheetView>
    <customSheetView guid="{7044E850-A5C6-4247-BE4D-DC6D0F8B87FE}" showPageBreaks="1" fitToPage="1" view="pageBreakPreview" topLeftCell="A16">
      <selection activeCell="E36" sqref="E36"/>
      <pageMargins left="0.23" right="0.2" top="0.38" bottom="0.75" header="0.17" footer="0.3"/>
      <pageSetup paperSize="9" scale="61" orientation="landscape" r:id="rId17"/>
    </customSheetView>
    <customSheetView guid="{D63838BE-F230-4BC1-8CFF-567D02D6527C}" scale="110" showPageBreaks="1" fitToPage="1" view="pageBreakPreview">
      <selection activeCell="E12" sqref="E12"/>
      <pageMargins left="0.23" right="0.2" top="0.38" bottom="0.75" header="0.17" footer="0.3"/>
      <pageSetup paperSize="9" scale="77" orientation="landscape" r:id="rId18"/>
    </customSheetView>
    <customSheetView guid="{20B682CD-B38B-44EE-8FE8-229DDCE8B959}" scale="110" showPageBreaks="1" fitToPage="1" view="pageBreakPreview">
      <selection activeCell="A5" sqref="A5"/>
      <pageMargins left="0.23" right="0.2" top="0.38" bottom="0.75" header="0.17" footer="0.3"/>
      <pageSetup paperSize="9" scale="77" orientation="landscape" r:id="rId19"/>
    </customSheetView>
    <customSheetView guid="{3D6738E3-A45A-4638-AB53-C4FC5C66BC2D}" scale="110" showPageBreaks="1" fitToPage="1" view="pageBreakPreview" topLeftCell="A7">
      <selection activeCell="E16" sqref="E16"/>
      <pageMargins left="0.23" right="0.2" top="0.38" bottom="0.75" header="0.17" footer="0.3"/>
      <pageSetup paperSize="9" scale="77" orientation="landscape" r:id="rId20"/>
    </customSheetView>
    <customSheetView guid="{D4ABD959-335C-45EC-87BE-C9BA377F0497}" showPageBreaks="1" fitToPage="1" printArea="1" view="pageBreakPreview" topLeftCell="A31">
      <selection activeCell="A48" sqref="A48"/>
      <pageMargins left="0.23" right="0.2" top="0.38" bottom="0.75" header="0.17" footer="0.3"/>
      <pageSetup paperSize="9" scale="59" orientation="landscape" r:id="rId21"/>
    </customSheetView>
    <customSheetView guid="{0AC86E81-06EB-4896-B1CE-C91766AC0986}" showPageBreaks="1" fitToPage="1" printArea="1" view="pageBreakPreview" topLeftCell="A4">
      <selection activeCell="I27" sqref="I27"/>
      <pageMargins left="0.23" right="0.2" top="0.38" bottom="0.75" header="0.17" footer="0.3"/>
      <pageSetup paperSize="9" scale="55" orientation="landscape" r:id="rId22"/>
    </customSheetView>
    <customSheetView guid="{ECFF03AA-9995-49FD-8675-E9EB89E20521}" showPageBreaks="1" fitToPage="1" printArea="1" view="pageBreakPreview" topLeftCell="A4">
      <selection activeCell="I24" sqref="I24:I27"/>
      <pageMargins left="0.23" right="0.2" top="0.38" bottom="0.75" header="0.17" footer="0.3"/>
      <pageSetup paperSize="9" scale="55" orientation="landscape" r:id="rId23"/>
    </customSheetView>
    <customSheetView guid="{94144FE1-E98D-468C-A0B0-A5E0B5B10077}" showPageBreaks="1" fitToPage="1" printArea="1" view="pageBreakPreview" topLeftCell="A4">
      <selection activeCell="I24" sqref="I24:I27"/>
      <pageMargins left="0.23" right="0.2" top="0.38" bottom="0.75" header="0.17" footer="0.3"/>
      <pageSetup paperSize="9" scale="56" orientation="landscape" r:id="rId24"/>
    </customSheetView>
    <customSheetView guid="{ADCEEF57-9D23-4D32-B0E6-992B8F8AD223}" showPageBreaks="1" fitToPage="1" printArea="1" view="pageBreakPreview" topLeftCell="A4">
      <selection activeCell="I24" sqref="I24:I27"/>
      <pageMargins left="0.23" right="0.2" top="0.38" bottom="0.75" header="0.17" footer="0.3"/>
      <pageSetup paperSize="9" scale="77" orientation="landscape" r:id="rId25"/>
    </customSheetView>
    <customSheetView guid="{40DFF96E-92BB-45DA-BA74-CB1455376A13}" showPageBreaks="1" fitToPage="1" view="pageBreakPreview" topLeftCell="A4">
      <selection activeCell="C20" sqref="C20"/>
      <pageMargins left="0.23" right="0.2" top="0.38" bottom="0.75" header="0.17" footer="0.3"/>
      <pageSetup paperSize="9" scale="72" orientation="landscape" r:id="rId26"/>
    </customSheetView>
    <customSheetView guid="{A4B47967-7288-4EFC-B3A3-156A4AF2D0DB}" showPageBreaks="1" fitToPage="1" printArea="1" view="pageBreakPreview" topLeftCell="A4">
      <selection activeCell="I24" sqref="I24:I27"/>
      <pageMargins left="0.23" right="0.2" top="0.38" bottom="0.75" header="0.17" footer="0.3"/>
      <pageSetup paperSize="9" scale="78" orientation="landscape" r:id="rId27"/>
    </customSheetView>
  </customSheetViews>
  <mergeCells count="12">
    <mergeCell ref="I10:J10"/>
    <mergeCell ref="K10:L10"/>
    <mergeCell ref="A2:L2"/>
    <mergeCell ref="A3:L3"/>
    <mergeCell ref="K5:L5"/>
    <mergeCell ref="J6:K6"/>
    <mergeCell ref="A10:A13"/>
    <mergeCell ref="B10:B13"/>
    <mergeCell ref="C10:D10"/>
    <mergeCell ref="E10:F10"/>
    <mergeCell ref="G10:G13"/>
    <mergeCell ref="H10:H13"/>
  </mergeCells>
  <hyperlinks>
    <hyperlink ref="A5" display="BACK TO MENU"/>
  </hyperlinks>
  <pageMargins left="0.23" right="0.2" top="0.38" bottom="0.75" header="0.17" footer="0.3"/>
  <pageSetup paperSize="9" scale="78" orientation="landscape" r:id="rId28"/>
  <drawing r:id="rId2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T34"/>
  <sheetViews>
    <sheetView zoomScaleNormal="100" zoomScaleSheetLayoutView="85" workbookViewId="0">
      <selection activeCell="I24" sqref="I24"/>
    </sheetView>
  </sheetViews>
  <sheetFormatPr defaultColWidth="8" defaultRowHeight="12.75"/>
  <cols>
    <col min="1" max="1" width="21.88671875" style="25" customWidth="1"/>
    <col min="2" max="2" width="8.33203125" style="29" customWidth="1"/>
    <col min="3" max="6" width="7.6640625" style="25" customWidth="1"/>
    <col min="7" max="7" width="23.88671875" style="25" customWidth="1"/>
    <col min="8" max="8" width="15.77734375" style="25" customWidth="1"/>
    <col min="9" max="14" width="7.33203125" style="25" customWidth="1"/>
    <col min="15" max="16" width="7.33203125" style="30" customWidth="1"/>
    <col min="17" max="16384" width="8" style="25"/>
  </cols>
  <sheetData>
    <row r="2" spans="1:16" s="16" customFormat="1" ht="37.5">
      <c r="A2" s="625" t="s">
        <v>120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</row>
    <row r="3" spans="1:16" s="16" customFormat="1" ht="26.25">
      <c r="A3" s="655" t="s">
        <v>211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</row>
    <row r="4" spans="1:16" s="13" customFormat="1">
      <c r="A4" s="14"/>
      <c r="B4" s="15"/>
      <c r="G4" s="14"/>
      <c r="H4" s="15"/>
    </row>
    <row r="5" spans="1:16" s="13" customFormat="1" ht="15">
      <c r="A5" s="66" t="s">
        <v>22</v>
      </c>
      <c r="B5" s="15"/>
      <c r="G5" s="14"/>
      <c r="H5" s="15"/>
      <c r="I5" s="247" t="s">
        <v>92</v>
      </c>
      <c r="J5" s="623">
        <f ca="1">TODAY()</f>
        <v>44526</v>
      </c>
      <c r="K5" s="623"/>
      <c r="L5" s="623"/>
      <c r="M5" s="623"/>
      <c r="N5" s="623"/>
      <c r="O5" s="623"/>
    </row>
    <row r="6" spans="1:16" ht="13.5" thickBot="1"/>
    <row r="7" spans="1:16" s="76" customFormat="1" ht="32.25" customHeight="1" thickTop="1">
      <c r="A7" s="665" t="s">
        <v>3</v>
      </c>
      <c r="B7" s="668" t="s">
        <v>10</v>
      </c>
      <c r="C7" s="671" t="s">
        <v>123</v>
      </c>
      <c r="D7" s="672"/>
      <c r="E7" s="673" t="s">
        <v>105</v>
      </c>
      <c r="F7" s="674"/>
      <c r="G7" s="675" t="s">
        <v>31</v>
      </c>
      <c r="H7" s="668" t="s">
        <v>10</v>
      </c>
      <c r="I7" s="678" t="s">
        <v>200</v>
      </c>
      <c r="J7" s="679"/>
      <c r="K7" s="663" t="s">
        <v>212</v>
      </c>
      <c r="L7" s="664"/>
      <c r="M7" s="663" t="s">
        <v>16</v>
      </c>
      <c r="N7" s="664"/>
      <c r="O7" s="680" t="s">
        <v>15</v>
      </c>
      <c r="P7" s="681"/>
    </row>
    <row r="8" spans="1:16" s="76" customFormat="1" ht="15.75" customHeight="1">
      <c r="A8" s="666"/>
      <c r="B8" s="669"/>
      <c r="C8" s="199" t="s">
        <v>4</v>
      </c>
      <c r="D8" s="199" t="s">
        <v>0</v>
      </c>
      <c r="E8" s="199" t="s">
        <v>4</v>
      </c>
      <c r="F8" s="199" t="s">
        <v>0</v>
      </c>
      <c r="G8" s="676"/>
      <c r="H8" s="669"/>
      <c r="I8" s="199" t="s">
        <v>4</v>
      </c>
      <c r="J8" s="199" t="s">
        <v>0</v>
      </c>
      <c r="K8" s="199" t="s">
        <v>4</v>
      </c>
      <c r="L8" s="199" t="s">
        <v>0</v>
      </c>
      <c r="M8" s="199" t="s">
        <v>4</v>
      </c>
      <c r="N8" s="200" t="s">
        <v>0</v>
      </c>
      <c r="O8" s="199" t="s">
        <v>4</v>
      </c>
      <c r="P8" s="200" t="s">
        <v>0</v>
      </c>
    </row>
    <row r="9" spans="1:16" s="76" customFormat="1" ht="12.75" customHeight="1">
      <c r="A9" s="666"/>
      <c r="B9" s="669"/>
      <c r="C9" s="201" t="s">
        <v>9</v>
      </c>
      <c r="D9" s="201" t="s">
        <v>8</v>
      </c>
      <c r="E9" s="201" t="s">
        <v>6</v>
      </c>
      <c r="F9" s="201" t="s">
        <v>11</v>
      </c>
      <c r="G9" s="676"/>
      <c r="H9" s="669"/>
      <c r="I9" s="207" t="s">
        <v>11</v>
      </c>
      <c r="J9" s="207" t="s">
        <v>12</v>
      </c>
      <c r="K9" s="207" t="s">
        <v>7</v>
      </c>
      <c r="L9" s="207" t="s">
        <v>8</v>
      </c>
      <c r="M9" s="207" t="s">
        <v>5</v>
      </c>
      <c r="N9" s="207" t="s">
        <v>6</v>
      </c>
      <c r="O9" s="207" t="s">
        <v>7</v>
      </c>
      <c r="P9" s="209" t="s">
        <v>12</v>
      </c>
    </row>
    <row r="10" spans="1:16" s="76" customFormat="1" ht="12.75" customHeight="1">
      <c r="A10" s="667"/>
      <c r="B10" s="670"/>
      <c r="C10" s="210">
        <v>0.41666666666666669</v>
      </c>
      <c r="D10" s="210">
        <v>0.41666666666666669</v>
      </c>
      <c r="E10" s="210">
        <v>0.16666666666666666</v>
      </c>
      <c r="F10" s="210">
        <v>0.125</v>
      </c>
      <c r="G10" s="677"/>
      <c r="H10" s="670"/>
      <c r="I10" s="211">
        <v>0.875</v>
      </c>
      <c r="J10" s="211">
        <v>0.29166666666666669</v>
      </c>
      <c r="K10" s="211">
        <v>0.20833333333333334</v>
      </c>
      <c r="L10" s="211">
        <v>0.29166666666666669</v>
      </c>
      <c r="M10" s="211">
        <v>0.20833333333333334</v>
      </c>
      <c r="N10" s="211">
        <v>0.33333333333333331</v>
      </c>
      <c r="O10" s="211">
        <v>0.20833333333333334</v>
      </c>
      <c r="P10" s="212">
        <v>0.58333333333333337</v>
      </c>
    </row>
    <row r="11" spans="1:16" s="76" customFormat="1" ht="18" customHeight="1" thickBot="1">
      <c r="A11" s="555" t="s">
        <v>303</v>
      </c>
      <c r="B11" s="556" t="s">
        <v>331</v>
      </c>
      <c r="C11" s="388" t="s">
        <v>317</v>
      </c>
      <c r="D11" s="388" t="s">
        <v>307</v>
      </c>
      <c r="E11" s="388" t="s">
        <v>321</v>
      </c>
      <c r="F11" s="388" t="s">
        <v>315</v>
      </c>
      <c r="G11" s="536" t="s">
        <v>380</v>
      </c>
      <c r="H11" s="537" t="s">
        <v>377</v>
      </c>
      <c r="I11" s="388" t="s">
        <v>345</v>
      </c>
      <c r="J11" s="388" t="s">
        <v>341</v>
      </c>
      <c r="K11" s="388" t="s">
        <v>365</v>
      </c>
      <c r="L11" s="388" t="s">
        <v>382</v>
      </c>
      <c r="M11" s="388" t="s">
        <v>429</v>
      </c>
      <c r="N11" s="388" t="s">
        <v>383</v>
      </c>
      <c r="O11" s="388" t="s">
        <v>375</v>
      </c>
      <c r="P11" s="388" t="s">
        <v>411</v>
      </c>
    </row>
    <row r="12" spans="1:16" s="159" customFormat="1" ht="18" customHeight="1" thickTop="1" thickBot="1">
      <c r="A12" s="529" t="s">
        <v>304</v>
      </c>
      <c r="B12" s="556" t="s">
        <v>367</v>
      </c>
      <c r="C12" s="388" t="s">
        <v>322</v>
      </c>
      <c r="D12" s="388" t="s">
        <v>322</v>
      </c>
      <c r="E12" s="388" t="s">
        <v>341</v>
      </c>
      <c r="F12" s="388" t="s">
        <v>341</v>
      </c>
      <c r="G12" s="536" t="s">
        <v>378</v>
      </c>
      <c r="H12" s="537" t="s">
        <v>379</v>
      </c>
      <c r="I12" s="338" t="s">
        <v>336</v>
      </c>
      <c r="J12" s="338" t="s">
        <v>332</v>
      </c>
      <c r="K12" s="338" t="s">
        <v>383</v>
      </c>
      <c r="L12" s="338" t="s">
        <v>376</v>
      </c>
      <c r="M12" s="388" t="s">
        <v>411</v>
      </c>
      <c r="N12" s="388" t="s">
        <v>430</v>
      </c>
      <c r="O12" s="388" t="s">
        <v>412</v>
      </c>
      <c r="P12" s="388" t="s">
        <v>415</v>
      </c>
    </row>
    <row r="13" spans="1:16" s="159" customFormat="1" ht="18" customHeight="1" thickTop="1" thickBot="1">
      <c r="A13" s="557" t="s">
        <v>302</v>
      </c>
      <c r="B13" s="557" t="s">
        <v>368</v>
      </c>
      <c r="C13" s="388" t="s">
        <v>347</v>
      </c>
      <c r="D13" s="388" t="s">
        <v>347</v>
      </c>
      <c r="E13" s="388" t="s">
        <v>333</v>
      </c>
      <c r="F13" s="388" t="s">
        <v>333</v>
      </c>
      <c r="G13" s="536" t="s">
        <v>427</v>
      </c>
      <c r="H13" s="537" t="s">
        <v>428</v>
      </c>
      <c r="I13" s="338" t="s">
        <v>361</v>
      </c>
      <c r="J13" s="338" t="s">
        <v>348</v>
      </c>
      <c r="K13" s="338" t="s">
        <v>417</v>
      </c>
      <c r="L13" s="338" t="s">
        <v>418</v>
      </c>
      <c r="M13" s="338" t="s">
        <v>424</v>
      </c>
      <c r="N13" s="338" t="s">
        <v>431</v>
      </c>
      <c r="O13" s="338" t="s">
        <v>432</v>
      </c>
      <c r="P13" s="338" t="s">
        <v>433</v>
      </c>
    </row>
    <row r="14" spans="1:16" s="159" customFormat="1" ht="18" customHeight="1" thickTop="1">
      <c r="A14" s="390"/>
      <c r="B14" s="234"/>
      <c r="C14" s="363"/>
      <c r="D14" s="363"/>
      <c r="E14" s="363"/>
      <c r="F14" s="363"/>
      <c r="G14" s="533"/>
      <c r="H14" s="534"/>
      <c r="I14" s="535"/>
      <c r="J14" s="535"/>
      <c r="K14" s="535"/>
      <c r="L14" s="535"/>
      <c r="M14" s="535"/>
      <c r="N14" s="535"/>
      <c r="O14" s="535"/>
      <c r="P14" s="535"/>
    </row>
    <row r="15" spans="1:16">
      <c r="A15" s="54"/>
      <c r="B15" s="55"/>
      <c r="C15" s="56"/>
      <c r="D15" s="56"/>
      <c r="E15" s="79"/>
      <c r="F15" s="39"/>
      <c r="G15" s="77"/>
      <c r="H15" s="78"/>
      <c r="I15" s="56"/>
      <c r="J15" s="56"/>
      <c r="K15" s="56"/>
      <c r="L15" s="56"/>
      <c r="M15" s="56"/>
      <c r="N15" s="56"/>
      <c r="O15" s="56"/>
      <c r="P15" s="56"/>
    </row>
    <row r="16" spans="1:16" s="19" customFormat="1">
      <c r="A16" s="305" t="s">
        <v>32</v>
      </c>
      <c r="B16" s="46"/>
      <c r="C16" s="31"/>
      <c r="D16" s="31"/>
      <c r="E16" s="31"/>
      <c r="F16" s="39"/>
      <c r="G16" s="77"/>
      <c r="H16" s="78"/>
      <c r="I16" s="56"/>
      <c r="J16" s="56"/>
      <c r="K16" s="56"/>
      <c r="L16" s="56"/>
      <c r="M16" s="56"/>
      <c r="N16" s="56"/>
      <c r="O16" s="56"/>
      <c r="P16" s="56"/>
    </row>
    <row r="17" spans="1:20" s="19" customFormat="1">
      <c r="A17" s="32"/>
      <c r="B17" s="77"/>
      <c r="C17" s="77"/>
      <c r="D17" s="77"/>
      <c r="E17" s="77"/>
      <c r="F17" s="77"/>
      <c r="G17" s="77"/>
      <c r="H17" s="78"/>
      <c r="I17" s="56"/>
      <c r="J17" s="56"/>
      <c r="K17" s="56"/>
      <c r="L17" s="56"/>
      <c r="M17" s="56"/>
      <c r="N17" s="56"/>
      <c r="O17" s="56"/>
      <c r="P17" s="56"/>
    </row>
    <row r="18" spans="1:20" s="19" customFormat="1" ht="15.75">
      <c r="A18" s="35" t="s">
        <v>30</v>
      </c>
      <c r="B18" s="77"/>
      <c r="C18" s="77"/>
      <c r="D18" s="77"/>
      <c r="E18" s="77"/>
      <c r="F18" s="77"/>
      <c r="G18" s="77"/>
      <c r="H18" s="78"/>
      <c r="I18" s="56"/>
      <c r="J18" s="56"/>
      <c r="K18" s="56"/>
      <c r="L18" s="56"/>
      <c r="M18" s="56"/>
      <c r="N18" s="56"/>
      <c r="O18" s="56"/>
      <c r="P18" s="56"/>
    </row>
    <row r="19" spans="1:20" ht="6.75" customHeight="1">
      <c r="A19" s="54"/>
      <c r="B19" s="55"/>
      <c r="C19" s="56"/>
      <c r="D19" s="56"/>
      <c r="E19" s="79"/>
      <c r="F19" s="39"/>
      <c r="G19" s="77"/>
      <c r="H19" s="78"/>
      <c r="I19" s="56"/>
      <c r="J19" s="56"/>
      <c r="K19" s="56"/>
      <c r="L19" s="56"/>
      <c r="M19" s="56"/>
      <c r="N19" s="56"/>
      <c r="O19" s="56"/>
      <c r="P19" s="56"/>
    </row>
    <row r="20" spans="1:20" s="53" customFormat="1" ht="15.75">
      <c r="A20" s="50" t="s">
        <v>246</v>
      </c>
      <c r="B20" s="51"/>
      <c r="C20" s="52"/>
      <c r="D20" s="52"/>
      <c r="E20" s="52"/>
      <c r="F20" s="52"/>
      <c r="G20" s="50"/>
      <c r="H20" s="52"/>
      <c r="I20" s="50" t="s">
        <v>243</v>
      </c>
      <c r="T20" s="52"/>
    </row>
    <row r="21" spans="1:20" s="53" customFormat="1" ht="15.75">
      <c r="A21" s="50" t="s">
        <v>125</v>
      </c>
      <c r="B21" s="51"/>
      <c r="C21" s="52"/>
      <c r="D21" s="52"/>
      <c r="E21" s="52"/>
      <c r="F21" s="52"/>
      <c r="G21" s="50"/>
      <c r="H21" s="52"/>
      <c r="I21" s="50" t="s">
        <v>244</v>
      </c>
      <c r="T21" s="52"/>
    </row>
    <row r="22" spans="1:20" s="53" customFormat="1" ht="15.75">
      <c r="A22" s="50" t="s">
        <v>63</v>
      </c>
      <c r="B22" s="51"/>
      <c r="C22" s="52"/>
      <c r="D22" s="52"/>
      <c r="E22" s="52"/>
      <c r="F22" s="50"/>
      <c r="G22" s="50"/>
      <c r="I22" s="50" t="s">
        <v>249</v>
      </c>
      <c r="T22" s="52"/>
    </row>
    <row r="23" spans="1:20" s="53" customFormat="1" ht="15.75">
      <c r="A23" s="50" t="s">
        <v>20</v>
      </c>
      <c r="B23" s="51"/>
      <c r="C23" s="52"/>
      <c r="D23" s="52"/>
      <c r="E23" s="52"/>
      <c r="F23" s="50"/>
      <c r="G23" s="50"/>
      <c r="I23" s="50" t="s">
        <v>126</v>
      </c>
      <c r="T23" s="52"/>
    </row>
    <row r="24" spans="1:20" ht="15.75">
      <c r="A24" s="155"/>
      <c r="B24" s="157"/>
      <c r="C24" s="156"/>
      <c r="D24" s="156"/>
      <c r="E24" s="156"/>
      <c r="F24" s="156"/>
      <c r="G24" s="156"/>
      <c r="H24" s="155"/>
      <c r="O24" s="25"/>
      <c r="P24" s="156"/>
    </row>
    <row r="25" spans="1:20" customFormat="1" ht="15"/>
    <row r="26" spans="1:20" ht="15" customHeight="1">
      <c r="A26" s="235" t="s">
        <v>2</v>
      </c>
      <c r="B26" s="157"/>
      <c r="C26" s="156"/>
      <c r="D26" s="156"/>
      <c r="E26" s="156"/>
      <c r="F26" s="156"/>
      <c r="G26" s="156"/>
      <c r="H26" s="155"/>
      <c r="O26" s="25"/>
      <c r="P26" s="156"/>
    </row>
    <row r="27" spans="1:20" ht="18">
      <c r="A27" s="36" t="s">
        <v>40</v>
      </c>
      <c r="B27" s="157"/>
      <c r="C27" s="156"/>
      <c r="D27" s="156"/>
      <c r="E27" s="156"/>
      <c r="F27" s="156"/>
      <c r="G27" s="156"/>
      <c r="H27" s="155"/>
      <c r="O27" s="25"/>
      <c r="P27" s="156"/>
    </row>
    <row r="28" spans="1:20" ht="15.75">
      <c r="A28" s="167" t="s">
        <v>41</v>
      </c>
      <c r="B28" s="157"/>
      <c r="C28" s="156"/>
      <c r="D28" s="156"/>
      <c r="E28" s="156"/>
      <c r="F28" s="156"/>
      <c r="G28" s="156"/>
      <c r="H28" s="155"/>
      <c r="O28" s="25"/>
      <c r="P28" s="156"/>
    </row>
    <row r="29" spans="1:20" ht="15.75">
      <c r="A29" s="167" t="s">
        <v>38</v>
      </c>
      <c r="B29" s="157"/>
      <c r="C29" s="156"/>
      <c r="D29" s="156"/>
      <c r="E29" s="156"/>
      <c r="F29" s="156"/>
      <c r="G29" s="156"/>
      <c r="H29" s="155"/>
      <c r="O29" s="25"/>
      <c r="P29" s="156"/>
    </row>
    <row r="30" spans="1:20" ht="15.75">
      <c r="A30" s="58" t="s">
        <v>250</v>
      </c>
      <c r="B30" s="157"/>
      <c r="C30" s="156"/>
      <c r="D30" s="156"/>
      <c r="E30" s="156"/>
      <c r="F30" s="156"/>
      <c r="G30" s="156"/>
      <c r="H30" s="155"/>
      <c r="O30" s="25"/>
      <c r="P30" s="156"/>
    </row>
    <row r="31" spans="1:20" ht="15.75">
      <c r="A31" s="155"/>
      <c r="B31" s="157"/>
      <c r="C31" s="156"/>
      <c r="D31" s="156"/>
      <c r="E31" s="156"/>
      <c r="F31" s="156"/>
      <c r="G31" s="156"/>
      <c r="H31" s="155"/>
      <c r="O31" s="25"/>
      <c r="P31" s="156"/>
    </row>
    <row r="32" spans="1:20" ht="15.75">
      <c r="A32" s="155"/>
      <c r="B32" s="157"/>
      <c r="C32" s="156"/>
      <c r="D32" s="156"/>
      <c r="E32" s="156"/>
      <c r="F32" s="156"/>
      <c r="G32" s="156"/>
      <c r="H32" s="155"/>
      <c r="O32" s="25"/>
      <c r="P32" s="156"/>
    </row>
    <row r="33" spans="2:16">
      <c r="B33" s="169"/>
      <c r="C33" s="168"/>
      <c r="D33" s="168"/>
      <c r="E33" s="27"/>
      <c r="G33" s="170"/>
      <c r="O33" s="25"/>
      <c r="P33" s="25"/>
    </row>
    <row r="34" spans="2:16">
      <c r="B34" s="30"/>
      <c r="G34" s="170"/>
      <c r="O34" s="25"/>
      <c r="P34" s="25"/>
    </row>
  </sheetData>
  <customSheetViews>
    <customSheetView guid="{932274DA-F637-4F9D-A320-C69006196EB3}">
      <selection activeCell="I24" sqref="I24"/>
      <pageMargins left="0.7" right="0.7" top="0.75" bottom="0.75" header="0.3" footer="0.3"/>
      <pageSetup orientation="portrait" horizontalDpi="200" verticalDpi="200" r:id="rId1"/>
    </customSheetView>
    <customSheetView guid="{2D64A94D-C66C-4FD3-8201-7F642E1B0F95}">
      <selection activeCell="K20" sqref="K20"/>
      <pageMargins left="0.7" right="0.7" top="0.75" bottom="0.75" header="0.3" footer="0.3"/>
      <pageSetup orientation="portrait" horizontalDpi="200" verticalDpi="200" r:id="rId2"/>
    </customSheetView>
    <customSheetView guid="{140AC828-B0B4-4080-A982-6C42C4E5121D}" topLeftCell="E1">
      <selection activeCell="K12" sqref="K12"/>
      <pageMargins left="0.7" right="0.7" top="0.75" bottom="0.75" header="0.3" footer="0.3"/>
      <pageSetup orientation="portrait" horizontalDpi="200" verticalDpi="200" r:id="rId3"/>
    </customSheetView>
    <customSheetView guid="{ACAAE18C-D451-4EA3-B25E-F36B6EE1CDDA}" topLeftCell="E1">
      <selection activeCell="K12" sqref="K12"/>
      <pageMargins left="0.7" right="0.7" top="0.75" bottom="0.75" header="0.3" footer="0.3"/>
      <pageSetup orientation="portrait" horizontalDpi="200" verticalDpi="200" r:id="rId4"/>
    </customSheetView>
    <customSheetView guid="{29110A68-3EC6-4A67-B2F4-C5B07F9C3888}">
      <selection activeCell="I24" sqref="I24"/>
      <pageMargins left="0.7" right="0.7" top="0.75" bottom="0.75" header="0.3" footer="0.3"/>
      <pageSetup orientation="portrait" horizontalDpi="200" verticalDpi="200" r:id="rId5"/>
    </customSheetView>
    <customSheetView guid="{7F4599E1-7724-459F-9FCF-D7ED51D3A092}">
      <selection activeCell="D12" sqref="D12"/>
      <pageMargins left="0.7" right="0.7" top="0.75" bottom="0.75" header="0.3" footer="0.3"/>
      <pageSetup orientation="portrait" horizontalDpi="200" verticalDpi="200" r:id="rId6"/>
    </customSheetView>
    <customSheetView guid="{9BD9C074-40C7-4DEF-A2BD-D9FC2E0C67A7}">
      <selection activeCell="A11" sqref="A11:F18"/>
      <pageMargins left="0.7" right="0.7" top="0.75" bottom="0.75" header="0.3" footer="0.3"/>
      <pageSetup orientation="portrait" horizontalDpi="200" verticalDpi="200" r:id="rId7"/>
    </customSheetView>
    <customSheetView guid="{66D3A9EB-F894-4E92-AAA1-D172D6B95E05}">
      <selection activeCell="I24" sqref="I24"/>
      <pageMargins left="0.7" right="0.7" top="0.75" bottom="0.75" header="0.3" footer="0.3"/>
      <pageSetup orientation="portrait" horizontalDpi="200" verticalDpi="200" r:id="rId8"/>
    </customSheetView>
    <customSheetView guid="{91AC30DE-1D40-4709-B1FA-6F0FA378251B}">
      <selection activeCell="C11" sqref="C11:F11"/>
      <pageMargins left="0.7" right="0.7" top="0.75" bottom="0.75" header="0.3" footer="0.3"/>
      <pageSetup orientation="portrait" horizontalDpi="200" verticalDpi="200" r:id="rId9"/>
    </customSheetView>
    <customSheetView guid="{F1738DBA-4A86-4E4E-8AA2-B6B2804E8CE9}">
      <selection activeCell="D12" sqref="D12"/>
      <pageMargins left="0.7" right="0.7" top="0.75" bottom="0.75" header="0.3" footer="0.3"/>
      <pageSetup orientation="portrait" horizontalDpi="200" verticalDpi="200" r:id="rId10"/>
    </customSheetView>
    <customSheetView guid="{5618DD8E-698B-41B5-8163-9804A8A834E2}">
      <selection activeCell="M23" sqref="M23"/>
      <pageMargins left="0.7" right="0.7" top="0.75" bottom="0.75" header="0.3" footer="0.3"/>
      <pageSetup orientation="portrait" horizontalDpi="200" verticalDpi="200" r:id="rId11"/>
    </customSheetView>
    <customSheetView guid="{9CCF10E2-92C0-49B0-AF99-307DE301C06F}">
      <selection activeCell="L23" sqref="L23"/>
      <pageMargins left="0.7" right="0.7" top="0.75" bottom="0.75" header="0.3" footer="0.3"/>
      <pageSetup orientation="portrait" horizontalDpi="200" verticalDpi="200" r:id="rId12"/>
    </customSheetView>
    <customSheetView guid="{6B137BBA-28F2-4177-ADEF-B1D1878767AC}">
      <selection activeCell="G7" sqref="G7:H15"/>
      <pageMargins left="0.7" right="0.7" top="0.75" bottom="0.75" header="0.3" footer="0.3"/>
      <pageSetup orientation="portrait" horizontalDpi="200" verticalDpi="200" r:id="rId13"/>
    </customSheetView>
    <customSheetView guid="{3675219B-151D-4A83-95AF-6CA1D823DF91}">
      <selection activeCell="D12" sqref="D12"/>
      <pageMargins left="0.7" right="0.7" top="0.75" bottom="0.75" header="0.3" footer="0.3"/>
      <pageSetup orientation="portrait" horizontalDpi="200" verticalDpi="200" r:id="rId14"/>
    </customSheetView>
    <customSheetView guid="{F8AC9B16-B680-443B-A0C2-C2568C2FC9DC}">
      <selection activeCell="M23" sqref="M23"/>
      <pageMargins left="0.7" right="0.7" top="0.75" bottom="0.75" header="0.3" footer="0.3"/>
      <pageSetup orientation="portrait" horizontalDpi="200" verticalDpi="200" r:id="rId15"/>
    </customSheetView>
    <customSheetView guid="{9BFCC6BA-6181-4FB6-AF72-B0E6954AA9A0}">
      <selection activeCell="F31" sqref="F31"/>
      <pageMargins left="0.7" right="0.7" top="0.75" bottom="0.75" header="0.3" footer="0.3"/>
      <pageSetup orientation="portrait" horizontalDpi="200" verticalDpi="200" r:id="rId16"/>
    </customSheetView>
    <customSheetView guid="{7044E850-A5C6-4247-BE4D-DC6D0F8B87FE}">
      <selection activeCell="B34" sqref="B34"/>
      <pageMargins left="0.7" right="0.7" top="0.75" bottom="0.75" header="0.3" footer="0.3"/>
      <pageSetup orientation="portrait" horizontalDpi="200" verticalDpi="200" r:id="rId17"/>
    </customSheetView>
    <customSheetView guid="{D4ABD959-335C-45EC-87BE-C9BA377F0497}" scale="85" showPageBreaks="1" printArea="1" view="pageBreakPreview">
      <selection activeCell="A31" sqref="A31"/>
      <colBreaks count="1" manualBreakCount="1">
        <brk id="16" max="1048575" man="1"/>
      </colBreaks>
      <pageMargins left="0.7" right="0.7" top="0.75" bottom="0.75" header="0.3" footer="0.3"/>
      <pageSetup scale="47" orientation="portrait" horizontalDpi="200" verticalDpi="200" r:id="rId18"/>
    </customSheetView>
    <customSheetView guid="{0AC86E81-06EB-4896-B1CE-C91766AC0986}">
      <selection activeCell="I24" sqref="I24"/>
      <pageMargins left="0.7" right="0.7" top="0.75" bottom="0.75" header="0.3" footer="0.3"/>
      <pageSetup orientation="portrait" horizontalDpi="200" verticalDpi="200" r:id="rId19"/>
    </customSheetView>
    <customSheetView guid="{ECFF03AA-9995-49FD-8675-E9EB89E20521}">
      <selection activeCell="I24" sqref="I24"/>
      <pageMargins left="0.7" right="0.7" top="0.75" bottom="0.75" header="0.3" footer="0.3"/>
      <pageSetup orientation="portrait" horizontalDpi="200" verticalDpi="200" r:id="rId20"/>
    </customSheetView>
    <customSheetView guid="{94144FE1-E98D-468C-A0B0-A5E0B5B10077}">
      <selection activeCell="I24" sqref="I24"/>
      <pageMargins left="0.7" right="0.7" top="0.75" bottom="0.75" header="0.3" footer="0.3"/>
      <pageSetup orientation="portrait" horizontalDpi="200" verticalDpi="200" r:id="rId21"/>
    </customSheetView>
    <customSheetView guid="{ADCEEF57-9D23-4D32-B0E6-992B8F8AD223}">
      <selection activeCell="I24" sqref="I24"/>
      <pageMargins left="0.7" right="0.7" top="0.75" bottom="0.75" header="0.3" footer="0.3"/>
      <pageSetup orientation="portrait" horizontalDpi="200" verticalDpi="200" r:id="rId22"/>
    </customSheetView>
    <customSheetView guid="{40DFF96E-92BB-45DA-BA74-CB1455376A13}" topLeftCell="E1">
      <selection activeCell="K12" sqref="K12"/>
      <pageMargins left="0.7" right="0.7" top="0.75" bottom="0.75" header="0.3" footer="0.3"/>
      <pageSetup orientation="portrait" horizontalDpi="200" verticalDpi="200" r:id="rId23"/>
    </customSheetView>
    <customSheetView guid="{A4B47967-7288-4EFC-B3A3-156A4AF2D0DB}">
      <selection activeCell="I24" sqref="I24"/>
      <pageMargins left="0.7" right="0.7" top="0.75" bottom="0.75" header="0.3" footer="0.3"/>
      <pageSetup orientation="portrait" horizontalDpi="200" verticalDpi="200" r:id="rId24"/>
    </customSheetView>
  </customSheetViews>
  <mergeCells count="13">
    <mergeCell ref="A2:P2"/>
    <mergeCell ref="A3:P3"/>
    <mergeCell ref="M7:N7"/>
    <mergeCell ref="J5:O5"/>
    <mergeCell ref="A7:A10"/>
    <mergeCell ref="B7:B10"/>
    <mergeCell ref="C7:D7"/>
    <mergeCell ref="E7:F7"/>
    <mergeCell ref="G7:G10"/>
    <mergeCell ref="H7:H10"/>
    <mergeCell ref="I7:J7"/>
    <mergeCell ref="O7:P7"/>
    <mergeCell ref="K7:L7"/>
  </mergeCells>
  <hyperlinks>
    <hyperlink ref="A5" display="BACK TO MENU"/>
  </hyperlinks>
  <pageMargins left="0.7" right="0.7" top="0.75" bottom="0.75" header="0.3" footer="0.3"/>
  <pageSetup orientation="portrait" horizontalDpi="200" verticalDpi="200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MENU </vt:lpstr>
      <vt:lpstr>LGB DIRECT (SEA)</vt:lpstr>
      <vt:lpstr>LGB VIA HKG (SEA)</vt:lpstr>
      <vt:lpstr>LAS -OAK DIRECT (SEA2)</vt:lpstr>
      <vt:lpstr>USEC DIRECT (AWE6) </vt:lpstr>
      <vt:lpstr>USEC DIRECT (AWE5)</vt:lpstr>
      <vt:lpstr>USEC VIA SHA (AWE4)</vt:lpstr>
      <vt:lpstr>BALTIMORE VIA HKG (AWE3)</vt:lpstr>
      <vt:lpstr>USEC VIA SHA (AWE2)</vt:lpstr>
      <vt:lpstr>BOSTON VIA SHA (AWE1)</vt:lpstr>
      <vt:lpstr>CANADA TS (CPNW)</vt:lpstr>
      <vt:lpstr>SEA-VAN VIA HKG (OPNW)</vt:lpstr>
      <vt:lpstr>SEA-VAN VIA SHA (MPNW)</vt:lpstr>
      <vt:lpstr>TACOMA VIA YTN (EPNW)</vt:lpstr>
      <vt:lpstr>GULF VIA XMN (GME)</vt:lpstr>
      <vt:lpstr>GULF VIA SHA-HKG (GME2)</vt:lpstr>
      <vt:lpstr>Sheet1</vt:lpstr>
      <vt:lpstr>'BALTIMORE VIA HKG (AWE3)'!Print_Area</vt:lpstr>
      <vt:lpstr>'BOSTON VIA SHA (AWE1)'!Print_Area</vt:lpstr>
      <vt:lpstr>'CANADA TS (CPNW)'!Print_Area</vt:lpstr>
      <vt:lpstr>'GULF VIA XMN (GME)'!Print_Area</vt:lpstr>
      <vt:lpstr>'LAS -OAK DIRECT (SEA2)'!Print_Area</vt:lpstr>
      <vt:lpstr>'LGB DIRECT (SEA)'!Print_Area</vt:lpstr>
      <vt:lpstr>'LGB VIA HKG (SEA)'!Print_Area</vt:lpstr>
      <vt:lpstr>'SEA-VAN VIA HKG (OPNW)'!Print_Area</vt:lpstr>
      <vt:lpstr>'USEC DIRECT (AWE6) '!Print_Area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Nguyễn Duy An</dc:title>
  <dc:creator>Coscon</dc:creator>
  <cp:keywords>US sailing schedule</cp:keywords>
  <cp:lastModifiedBy>Le Thi Kieu Trang (VN)</cp:lastModifiedBy>
  <cp:lastPrinted>2019-11-29T09:09:26Z</cp:lastPrinted>
  <dcterms:created xsi:type="dcterms:W3CDTF">1999-08-17T08:14:37Z</dcterms:created>
  <dcterms:modified xsi:type="dcterms:W3CDTF">2021-11-26T11:40:02Z</dcterms:modified>
</cp:coreProperties>
</file>